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offic\Downloads\"/>
    </mc:Choice>
  </mc:AlternateContent>
  <xr:revisionPtr revIDLastSave="0" documentId="13_ncr:1_{B4984C5F-9E3A-4B41-BBCF-C7CB7C8C55AB}" xr6:coauthVersionLast="47" xr6:coauthVersionMax="47" xr10:uidLastSave="{00000000-0000-0000-0000-000000000000}"/>
  <bookViews>
    <workbookView xWindow="-120" yWindow="-120" windowWidth="29040" windowHeight="15720" activeTab="6" xr2:uid="{00000000-000D-0000-FFFF-FFFF00000000}"/>
  </bookViews>
  <sheets>
    <sheet name="Training 2025" sheetId="3" r:id="rId1"/>
    <sheet name="1st 2025" sheetId="4" r:id="rId2"/>
    <sheet name="2nd 2025" sheetId="5" r:id="rId3"/>
    <sheet name="3rd 2025" sheetId="6" r:id="rId4"/>
    <sheet name="4th 2025" sheetId="7" r:id="rId5"/>
    <sheet name="FEI 2025" sheetId="8" r:id="rId6"/>
    <sheet name="MFS 2025"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6" i="9" l="1"/>
  <c r="T196" i="9"/>
  <c r="S196" i="9"/>
  <c r="Q196" i="9"/>
  <c r="R196" i="9" s="1"/>
  <c r="U194" i="9"/>
  <c r="T194" i="9"/>
  <c r="S194" i="9"/>
  <c r="Q194" i="9" s="1"/>
  <c r="R194" i="9" s="1"/>
  <c r="U192" i="9"/>
  <c r="T192" i="9"/>
  <c r="S192" i="9"/>
  <c r="Q192" i="9" s="1"/>
  <c r="R192" i="9" s="1"/>
  <c r="U190" i="9"/>
  <c r="T190" i="9"/>
  <c r="S190" i="9"/>
  <c r="Q190" i="9" s="1"/>
  <c r="R190" i="9" s="1"/>
  <c r="U188" i="9"/>
  <c r="T188" i="9"/>
  <c r="S188" i="9"/>
  <c r="Q188" i="9"/>
  <c r="R188" i="9" s="1"/>
  <c r="U186" i="9"/>
  <c r="T186" i="9"/>
  <c r="S186" i="9"/>
  <c r="Q186" i="9" s="1"/>
  <c r="R186" i="9"/>
  <c r="U184" i="9"/>
  <c r="T184" i="9"/>
  <c r="S184" i="9"/>
  <c r="U182" i="9"/>
  <c r="T182" i="9"/>
  <c r="Q182" i="9" s="1"/>
  <c r="R182" i="9" s="1"/>
  <c r="S182" i="9"/>
  <c r="U180" i="9"/>
  <c r="T180" i="9"/>
  <c r="S180" i="9"/>
  <c r="Q180" i="9"/>
  <c r="R180" i="9" s="1"/>
  <c r="U178" i="9"/>
  <c r="T178" i="9"/>
  <c r="S178" i="9"/>
  <c r="Q178" i="9" s="1"/>
  <c r="R178" i="9" s="1"/>
  <c r="B178" i="9"/>
  <c r="A178" i="9"/>
  <c r="U176" i="9"/>
  <c r="T176" i="9"/>
  <c r="S176" i="9"/>
  <c r="Q176" i="9" s="1"/>
  <c r="R176" i="9" s="1"/>
  <c r="B176" i="9"/>
  <c r="A176" i="9"/>
  <c r="U174" i="9"/>
  <c r="T174" i="9"/>
  <c r="Q174" i="9" s="1"/>
  <c r="R174" i="9" s="1"/>
  <c r="S174" i="9"/>
  <c r="B174" i="9"/>
  <c r="A174" i="9"/>
  <c r="U172" i="9"/>
  <c r="T172" i="9"/>
  <c r="S172" i="9"/>
  <c r="Q172" i="9" s="1"/>
  <c r="R172" i="9" s="1"/>
  <c r="B172" i="9"/>
  <c r="A172" i="9"/>
  <c r="U170" i="9"/>
  <c r="T170" i="9"/>
  <c r="S170" i="9"/>
  <c r="Q170" i="9" s="1"/>
  <c r="R170" i="9" s="1"/>
  <c r="B170" i="9"/>
  <c r="A170" i="9"/>
  <c r="U168" i="9"/>
  <c r="T168" i="9"/>
  <c r="S168" i="9"/>
  <c r="Q168" i="9"/>
  <c r="R168" i="9" s="1"/>
  <c r="B168" i="9"/>
  <c r="A168" i="9"/>
  <c r="U166" i="9"/>
  <c r="T166" i="9"/>
  <c r="Q166" i="9" s="1"/>
  <c r="R166" i="9" s="1"/>
  <c r="S166" i="9"/>
  <c r="B166" i="9"/>
  <c r="A166" i="9"/>
  <c r="U164" i="9"/>
  <c r="T164" i="9"/>
  <c r="S164" i="9"/>
  <c r="B164" i="9"/>
  <c r="A164" i="9"/>
  <c r="U162" i="9"/>
  <c r="T162" i="9"/>
  <c r="S162" i="9"/>
  <c r="Q162" i="9" s="1"/>
  <c r="R162" i="9" s="1"/>
  <c r="B162" i="9"/>
  <c r="A162" i="9"/>
  <c r="U160" i="9"/>
  <c r="T160" i="9"/>
  <c r="S160" i="9"/>
  <c r="Q160" i="9"/>
  <c r="R160" i="9" s="1"/>
  <c r="B160" i="9"/>
  <c r="A160" i="9"/>
  <c r="U158" i="9"/>
  <c r="T158" i="9"/>
  <c r="S158" i="9"/>
  <c r="R158" i="9"/>
  <c r="Q158" i="9"/>
  <c r="B158" i="9"/>
  <c r="A158" i="9"/>
  <c r="U156" i="9"/>
  <c r="T156" i="9"/>
  <c r="S156" i="9"/>
  <c r="Q156" i="9" s="1"/>
  <c r="R156" i="9" s="1"/>
  <c r="B156" i="9"/>
  <c r="A156" i="9"/>
  <c r="U154" i="9"/>
  <c r="T154" i="9"/>
  <c r="S154" i="9"/>
  <c r="Q154" i="9" s="1"/>
  <c r="R154" i="9" s="1"/>
  <c r="B154" i="9"/>
  <c r="A154" i="9"/>
  <c r="U152" i="9"/>
  <c r="T152" i="9"/>
  <c r="S152" i="9"/>
  <c r="Q152" i="9"/>
  <c r="R152" i="9" s="1"/>
  <c r="B152" i="9"/>
  <c r="A152" i="9"/>
  <c r="U150" i="9"/>
  <c r="T150" i="9"/>
  <c r="S150" i="9"/>
  <c r="Q150" i="9"/>
  <c r="R150" i="9" s="1"/>
  <c r="B150" i="9"/>
  <c r="A150" i="9"/>
  <c r="U148" i="9"/>
  <c r="T148" i="9"/>
  <c r="S148" i="9"/>
  <c r="B148" i="9"/>
  <c r="A148" i="9"/>
  <c r="U146" i="9"/>
  <c r="T146" i="9"/>
  <c r="S146" i="9"/>
  <c r="Q146" i="9" s="1"/>
  <c r="R146" i="9" s="1"/>
  <c r="B146" i="9"/>
  <c r="A146" i="9"/>
  <c r="U144" i="9"/>
  <c r="T144" i="9"/>
  <c r="S144" i="9"/>
  <c r="Q144" i="9" s="1"/>
  <c r="R144" i="9" s="1"/>
  <c r="B144" i="9"/>
  <c r="A144" i="9"/>
  <c r="U142" i="9"/>
  <c r="T142" i="9"/>
  <c r="Q142" i="9" s="1"/>
  <c r="R142" i="9" s="1"/>
  <c r="S142" i="9"/>
  <c r="B142" i="9"/>
  <c r="A142" i="9"/>
  <c r="U140" i="9"/>
  <c r="T140" i="9"/>
  <c r="S140" i="9"/>
  <c r="Q140" i="9" s="1"/>
  <c r="R140" i="9" s="1"/>
  <c r="B140" i="9"/>
  <c r="A140" i="9"/>
  <c r="U138" i="9"/>
  <c r="T138" i="9"/>
  <c r="S138" i="9"/>
  <c r="Q138" i="9" s="1"/>
  <c r="R138" i="9" s="1"/>
  <c r="B138" i="9"/>
  <c r="A138" i="9"/>
  <c r="U136" i="9"/>
  <c r="T136" i="9"/>
  <c r="S136" i="9"/>
  <c r="Q136" i="9"/>
  <c r="R136" i="9" s="1"/>
  <c r="B136" i="9"/>
  <c r="A136" i="9"/>
  <c r="U134" i="9"/>
  <c r="T134" i="9"/>
  <c r="S134" i="9"/>
  <c r="Q134" i="9" s="1"/>
  <c r="R134" i="9" s="1"/>
  <c r="B134" i="9"/>
  <c r="A134" i="9"/>
  <c r="U132" i="9"/>
  <c r="T132" i="9"/>
  <c r="S132" i="9"/>
  <c r="Q132" i="9" s="1"/>
  <c r="R132" i="9" s="1"/>
  <c r="B132" i="9"/>
  <c r="A132" i="9"/>
  <c r="U130" i="9"/>
  <c r="T130" i="9"/>
  <c r="Q130" i="9" s="1"/>
  <c r="R130" i="9" s="1"/>
  <c r="S130" i="9"/>
  <c r="B130" i="9"/>
  <c r="A130" i="9"/>
  <c r="U128" i="9"/>
  <c r="T128" i="9"/>
  <c r="S128" i="9"/>
  <c r="Q128" i="9" s="1"/>
  <c r="R128" i="9" s="1"/>
  <c r="B128" i="9"/>
  <c r="A128" i="9"/>
  <c r="U126" i="9"/>
  <c r="T126" i="9"/>
  <c r="S126" i="9"/>
  <c r="Q126" i="9" s="1"/>
  <c r="R126" i="9" s="1"/>
  <c r="B126" i="9"/>
  <c r="A126" i="9"/>
  <c r="U124" i="9"/>
  <c r="T124" i="9"/>
  <c r="S124" i="9"/>
  <c r="Q124" i="9"/>
  <c r="R124" i="9" s="1"/>
  <c r="B124" i="9"/>
  <c r="A124" i="9"/>
  <c r="U122" i="9"/>
  <c r="T122" i="9"/>
  <c r="S122" i="9"/>
  <c r="R122" i="9"/>
  <c r="Q122" i="9"/>
  <c r="B122" i="9"/>
  <c r="A122" i="9"/>
  <c r="U120" i="9"/>
  <c r="T120" i="9"/>
  <c r="S120" i="9"/>
  <c r="Q120" i="9"/>
  <c r="R120" i="9" s="1"/>
  <c r="B120" i="9"/>
  <c r="A120" i="9"/>
  <c r="U118" i="9"/>
  <c r="T118" i="9"/>
  <c r="S118" i="9"/>
  <c r="Q118" i="9" s="1"/>
  <c r="R118" i="9" s="1"/>
  <c r="B118" i="9"/>
  <c r="A118" i="9"/>
  <c r="U116" i="9"/>
  <c r="T116" i="9"/>
  <c r="S116" i="9"/>
  <c r="Q116" i="9" s="1"/>
  <c r="R116" i="9" s="1"/>
  <c r="B116" i="9"/>
  <c r="A116" i="9"/>
  <c r="U114" i="9"/>
  <c r="T114" i="9"/>
  <c r="Q114" i="9" s="1"/>
  <c r="R114" i="9" s="1"/>
  <c r="S114" i="9"/>
  <c r="B114" i="9"/>
  <c r="A114" i="9"/>
  <c r="U112" i="9"/>
  <c r="T112" i="9"/>
  <c r="S112" i="9"/>
  <c r="Q112" i="9" s="1"/>
  <c r="R112" i="9" s="1"/>
  <c r="B112" i="9"/>
  <c r="A112" i="9"/>
  <c r="U110" i="9"/>
  <c r="T110" i="9"/>
  <c r="S110" i="9"/>
  <c r="Q110" i="9" s="1"/>
  <c r="R110" i="9" s="1"/>
  <c r="B110" i="9"/>
  <c r="A110" i="9"/>
  <c r="U108" i="9"/>
  <c r="T108" i="9"/>
  <c r="S108" i="9"/>
  <c r="Q108" i="9"/>
  <c r="R108" i="9" s="1"/>
  <c r="B108" i="9"/>
  <c r="A108" i="9"/>
  <c r="U106" i="9"/>
  <c r="T106" i="9"/>
  <c r="S106" i="9"/>
  <c r="R106" i="9"/>
  <c r="Q106" i="9"/>
  <c r="B106" i="9"/>
  <c r="A106" i="9"/>
  <c r="U104" i="9"/>
  <c r="T104" i="9"/>
  <c r="S104" i="9"/>
  <c r="Q104" i="9"/>
  <c r="R104" i="9" s="1"/>
  <c r="B104" i="9"/>
  <c r="A104" i="9"/>
  <c r="U102" i="9"/>
  <c r="T102" i="9"/>
  <c r="S102" i="9"/>
  <c r="Q102" i="9" s="1"/>
  <c r="R102" i="9" s="1"/>
  <c r="B102" i="9"/>
  <c r="A102" i="9"/>
  <c r="U100" i="9"/>
  <c r="T100" i="9"/>
  <c r="S100" i="9"/>
  <c r="Q100" i="9" s="1"/>
  <c r="R100" i="9" s="1"/>
  <c r="B100" i="9"/>
  <c r="A100" i="9"/>
  <c r="U98" i="9"/>
  <c r="T98" i="9"/>
  <c r="Q98" i="9" s="1"/>
  <c r="R98" i="9" s="1"/>
  <c r="S98" i="9"/>
  <c r="B98" i="9"/>
  <c r="A98" i="9"/>
  <c r="U96" i="9"/>
  <c r="T96" i="9"/>
  <c r="S96" i="9"/>
  <c r="Q96" i="9" s="1"/>
  <c r="R96" i="9" s="1"/>
  <c r="B96" i="9"/>
  <c r="A96" i="9"/>
  <c r="U94" i="9"/>
  <c r="T94" i="9"/>
  <c r="S94" i="9"/>
  <c r="Q94" i="9" s="1"/>
  <c r="R94" i="9" s="1"/>
  <c r="B94" i="9"/>
  <c r="A94" i="9"/>
  <c r="U92" i="9"/>
  <c r="T92" i="9"/>
  <c r="S92" i="9"/>
  <c r="Q92" i="9"/>
  <c r="R92" i="9" s="1"/>
  <c r="B92" i="9"/>
  <c r="A92" i="9"/>
  <c r="U90" i="9"/>
  <c r="T90" i="9"/>
  <c r="S90" i="9"/>
  <c r="R90" i="9"/>
  <c r="Q90" i="9"/>
  <c r="B90" i="9"/>
  <c r="A90" i="9"/>
  <c r="U88" i="9"/>
  <c r="T88" i="9"/>
  <c r="S88" i="9"/>
  <c r="Q88" i="9"/>
  <c r="R88" i="9" s="1"/>
  <c r="B88" i="9"/>
  <c r="A88" i="9"/>
  <c r="U86" i="9"/>
  <c r="T86" i="9"/>
  <c r="S86" i="9"/>
  <c r="Q86" i="9" s="1"/>
  <c r="R86" i="9" s="1"/>
  <c r="B86" i="9"/>
  <c r="A86" i="9"/>
  <c r="U84" i="9"/>
  <c r="T84" i="9"/>
  <c r="S84" i="9"/>
  <c r="Q84" i="9" s="1"/>
  <c r="R84" i="9" s="1"/>
  <c r="B84" i="9"/>
  <c r="A84" i="9"/>
  <c r="U82" i="9"/>
  <c r="T82" i="9"/>
  <c r="Q82" i="9" s="1"/>
  <c r="R82" i="9" s="1"/>
  <c r="S82" i="9"/>
  <c r="B82" i="9"/>
  <c r="A82" i="9"/>
  <c r="U80" i="9"/>
  <c r="T80" i="9"/>
  <c r="S80" i="9"/>
  <c r="Q80" i="9" s="1"/>
  <c r="R80" i="9" s="1"/>
  <c r="B80" i="9"/>
  <c r="A80" i="9"/>
  <c r="U78" i="9"/>
  <c r="T78" i="9"/>
  <c r="S78" i="9"/>
  <c r="Q78" i="9" s="1"/>
  <c r="R78" i="9" s="1"/>
  <c r="B78" i="9"/>
  <c r="A78" i="9"/>
  <c r="U76" i="9"/>
  <c r="T76" i="9"/>
  <c r="S76" i="9"/>
  <c r="Q76" i="9"/>
  <c r="R76" i="9" s="1"/>
  <c r="B76" i="9"/>
  <c r="A76" i="9"/>
  <c r="U74" i="9"/>
  <c r="T74" i="9"/>
  <c r="S74" i="9"/>
  <c r="R74" i="9"/>
  <c r="Q74" i="9"/>
  <c r="B74" i="9"/>
  <c r="A74" i="9"/>
  <c r="U72" i="9"/>
  <c r="T72" i="9"/>
  <c r="S72" i="9"/>
  <c r="Q72" i="9"/>
  <c r="R72" i="9" s="1"/>
  <c r="B72" i="9"/>
  <c r="A72" i="9"/>
  <c r="U70" i="9"/>
  <c r="T70" i="9"/>
  <c r="S70" i="9"/>
  <c r="Q70" i="9" s="1"/>
  <c r="R70" i="9" s="1"/>
  <c r="B70" i="9"/>
  <c r="A70" i="9"/>
  <c r="U68" i="9"/>
  <c r="T68" i="9"/>
  <c r="S68" i="9"/>
  <c r="Q68" i="9" s="1"/>
  <c r="R68" i="9" s="1"/>
  <c r="B68" i="9"/>
  <c r="A68" i="9"/>
  <c r="U66" i="9"/>
  <c r="T66" i="9"/>
  <c r="Q66" i="9" s="1"/>
  <c r="R66" i="9" s="1"/>
  <c r="S66" i="9"/>
  <c r="B66" i="9"/>
  <c r="A66" i="9"/>
  <c r="U64" i="9"/>
  <c r="T64" i="9"/>
  <c r="S64" i="9"/>
  <c r="Q64" i="9" s="1"/>
  <c r="R64" i="9" s="1"/>
  <c r="B64" i="9"/>
  <c r="A64" i="9"/>
  <c r="U62" i="9"/>
  <c r="T62" i="9"/>
  <c r="S62" i="9"/>
  <c r="Q62" i="9" s="1"/>
  <c r="R62" i="9" s="1"/>
  <c r="B62" i="9"/>
  <c r="A62" i="9"/>
  <c r="U60" i="9"/>
  <c r="T60" i="9"/>
  <c r="S60" i="9"/>
  <c r="Q60" i="9"/>
  <c r="R60" i="9" s="1"/>
  <c r="B60" i="9"/>
  <c r="A60" i="9"/>
  <c r="U58" i="9"/>
  <c r="T58" i="9"/>
  <c r="S58" i="9"/>
  <c r="R58" i="9"/>
  <c r="Q58" i="9"/>
  <c r="B58" i="9"/>
  <c r="A58" i="9"/>
  <c r="U56" i="9"/>
  <c r="T56" i="9"/>
  <c r="S56" i="9"/>
  <c r="Q56" i="9"/>
  <c r="R56" i="9" s="1"/>
  <c r="B56" i="9"/>
  <c r="A56" i="9"/>
  <c r="U54" i="9"/>
  <c r="T54" i="9"/>
  <c r="S54" i="9"/>
  <c r="Q54" i="9" s="1"/>
  <c r="R54" i="9" s="1"/>
  <c r="B54" i="9"/>
  <c r="A54" i="9"/>
  <c r="U52" i="9"/>
  <c r="T52" i="9"/>
  <c r="S52" i="9"/>
  <c r="Q52" i="9" s="1"/>
  <c r="R52" i="9" s="1"/>
  <c r="B52" i="9"/>
  <c r="A52" i="9"/>
  <c r="U50" i="9"/>
  <c r="T50" i="9"/>
  <c r="Q50" i="9" s="1"/>
  <c r="R50" i="9" s="1"/>
  <c r="S50" i="9"/>
  <c r="B50" i="9"/>
  <c r="A50" i="9"/>
  <c r="U48" i="9"/>
  <c r="T48" i="9"/>
  <c r="S48" i="9"/>
  <c r="Q48" i="9" s="1"/>
  <c r="R48" i="9" s="1"/>
  <c r="B48" i="9"/>
  <c r="A48" i="9"/>
  <c r="U46" i="9"/>
  <c r="T46" i="9"/>
  <c r="S46" i="9"/>
  <c r="Q46" i="9" s="1"/>
  <c r="R46" i="9" s="1"/>
  <c r="B46" i="9"/>
  <c r="A46" i="9"/>
  <c r="U44" i="9"/>
  <c r="T44" i="9"/>
  <c r="S44" i="9"/>
  <c r="Q44" i="9"/>
  <c r="R44" i="9" s="1"/>
  <c r="B44" i="9"/>
  <c r="A44" i="9"/>
  <c r="U42" i="9"/>
  <c r="T42" i="9"/>
  <c r="S42" i="9"/>
  <c r="R42" i="9"/>
  <c r="Q42" i="9"/>
  <c r="B42" i="9"/>
  <c r="A42" i="9"/>
  <c r="U40" i="9"/>
  <c r="T40" i="9"/>
  <c r="S40" i="9"/>
  <c r="Q40" i="9"/>
  <c r="R40" i="9" s="1"/>
  <c r="B40" i="9"/>
  <c r="A40" i="9"/>
  <c r="U38" i="9"/>
  <c r="T38" i="9"/>
  <c r="S38" i="9"/>
  <c r="Q38" i="9" s="1"/>
  <c r="R38" i="9" s="1"/>
  <c r="B38" i="9"/>
  <c r="A38" i="9"/>
  <c r="U36" i="9"/>
  <c r="T36" i="9"/>
  <c r="S36" i="9"/>
  <c r="Q36" i="9" s="1"/>
  <c r="R36" i="9" s="1"/>
  <c r="B36" i="9"/>
  <c r="A36" i="9"/>
  <c r="U34" i="9"/>
  <c r="T34" i="9"/>
  <c r="Q34" i="9" s="1"/>
  <c r="R34" i="9" s="1"/>
  <c r="S34" i="9"/>
  <c r="B34" i="9"/>
  <c r="A34" i="9"/>
  <c r="U32" i="9"/>
  <c r="T32" i="9"/>
  <c r="S32" i="9"/>
  <c r="Q32" i="9" s="1"/>
  <c r="R32" i="9" s="1"/>
  <c r="B32" i="9"/>
  <c r="A32" i="9"/>
  <c r="U30" i="9"/>
  <c r="T30" i="9"/>
  <c r="S30" i="9"/>
  <c r="Q30" i="9" s="1"/>
  <c r="R30" i="9" s="1"/>
  <c r="B30" i="9"/>
  <c r="A30" i="9"/>
  <c r="U28" i="9"/>
  <c r="T28" i="9"/>
  <c r="S28" i="9"/>
  <c r="Q28" i="9"/>
  <c r="R28" i="9" s="1"/>
  <c r="B28" i="9"/>
  <c r="A28" i="9"/>
  <c r="U26" i="9"/>
  <c r="T26" i="9"/>
  <c r="S26" i="9"/>
  <c r="R26" i="9"/>
  <c r="Q26" i="9"/>
  <c r="B26" i="9"/>
  <c r="A26" i="9"/>
  <c r="U24" i="9"/>
  <c r="T24" i="9"/>
  <c r="Q24" i="9" s="1"/>
  <c r="R24" i="9" s="1"/>
  <c r="S24" i="9"/>
  <c r="B24" i="9"/>
  <c r="A24" i="9"/>
  <c r="U22" i="9"/>
  <c r="T22" i="9"/>
  <c r="S22" i="9"/>
  <c r="Q22" i="9" s="1"/>
  <c r="R22" i="9" s="1"/>
  <c r="B22" i="9"/>
  <c r="A22" i="9"/>
  <c r="U20" i="9"/>
  <c r="T20" i="9"/>
  <c r="S20" i="9"/>
  <c r="Q20" i="9" s="1"/>
  <c r="R20" i="9" s="1"/>
  <c r="B20" i="9"/>
  <c r="A20" i="9"/>
  <c r="U18" i="9"/>
  <c r="T18" i="9"/>
  <c r="S18" i="9"/>
  <c r="Q18" i="9"/>
  <c r="R18" i="9" s="1"/>
  <c r="B18" i="9"/>
  <c r="A18" i="9"/>
  <c r="U16" i="9"/>
  <c r="T16" i="9"/>
  <c r="S16" i="9"/>
  <c r="Q16" i="9" s="1"/>
  <c r="R16" i="9" s="1"/>
  <c r="B16" i="9"/>
  <c r="A16" i="9"/>
  <c r="U14" i="9"/>
  <c r="T14" i="9"/>
  <c r="S14" i="9"/>
  <c r="Q14" i="9" s="1"/>
  <c r="R14" i="9" s="1"/>
  <c r="B14" i="9"/>
  <c r="A14" i="9"/>
  <c r="U12" i="9"/>
  <c r="T12" i="9"/>
  <c r="S12" i="9"/>
  <c r="Q12" i="9"/>
  <c r="R12" i="9" s="1"/>
  <c r="B12" i="9"/>
  <c r="A12" i="9"/>
  <c r="U10" i="9"/>
  <c r="T10" i="9"/>
  <c r="S10" i="9"/>
  <c r="R10" i="9"/>
  <c r="Q10" i="9"/>
  <c r="B10" i="9"/>
  <c r="A10" i="9"/>
  <c r="U8" i="9"/>
  <c r="T8" i="9"/>
  <c r="Q8" i="9" s="1"/>
  <c r="R8" i="9" s="1"/>
  <c r="S8" i="9"/>
  <c r="B8" i="9"/>
  <c r="A8" i="9"/>
  <c r="U6" i="9"/>
  <c r="T6" i="9"/>
  <c r="S6" i="9"/>
  <c r="Q6" i="9" s="1"/>
  <c r="R6" i="9" s="1"/>
  <c r="B6" i="9"/>
  <c r="A6" i="9"/>
  <c r="U4" i="9"/>
  <c r="T4" i="9"/>
  <c r="Q4" i="9" s="1"/>
  <c r="R4" i="9" s="1"/>
  <c r="S4" i="9"/>
  <c r="B4" i="9"/>
  <c r="A4" i="9"/>
  <c r="E1" i="9"/>
  <c r="U248" i="8"/>
  <c r="T248" i="8"/>
  <c r="S248" i="8"/>
  <c r="R248" i="8"/>
  <c r="Q248" i="8"/>
  <c r="U246" i="8"/>
  <c r="T246" i="8"/>
  <c r="S246" i="8"/>
  <c r="Q246" i="8" s="1"/>
  <c r="R246" i="8"/>
  <c r="U244" i="8"/>
  <c r="T244" i="8"/>
  <c r="Q244" i="8" s="1"/>
  <c r="R244" i="8" s="1"/>
  <c r="S244" i="8"/>
  <c r="U242" i="8"/>
  <c r="T242" i="8"/>
  <c r="Q242" i="8" s="1"/>
  <c r="R242" i="8" s="1"/>
  <c r="S242" i="8"/>
  <c r="U240" i="8"/>
  <c r="T240" i="8"/>
  <c r="S240" i="8"/>
  <c r="Q240" i="8"/>
  <c r="R240" i="8" s="1"/>
  <c r="U238" i="8"/>
  <c r="T238" i="8"/>
  <c r="S238" i="8"/>
  <c r="Q238" i="8" s="1"/>
  <c r="R238" i="8" s="1"/>
  <c r="U236" i="8"/>
  <c r="T236" i="8"/>
  <c r="S236" i="8"/>
  <c r="Q236" i="8" s="1"/>
  <c r="R236" i="8" s="1"/>
  <c r="U234" i="8"/>
  <c r="T234" i="8"/>
  <c r="S234" i="8"/>
  <c r="R234" i="8"/>
  <c r="Q234" i="8"/>
  <c r="U232" i="8"/>
  <c r="T232" i="8"/>
  <c r="S232" i="8"/>
  <c r="R232" i="8"/>
  <c r="Q232" i="8"/>
  <c r="U230" i="8"/>
  <c r="T230" i="8"/>
  <c r="S230" i="8"/>
  <c r="Q230" i="8" s="1"/>
  <c r="R230" i="8" s="1"/>
  <c r="B230" i="8"/>
  <c r="A230" i="8"/>
  <c r="U228" i="8"/>
  <c r="T228" i="8"/>
  <c r="S228" i="8"/>
  <c r="Q228" i="8"/>
  <c r="R228" i="8" s="1"/>
  <c r="B228" i="8"/>
  <c r="A228" i="8"/>
  <c r="U226" i="8"/>
  <c r="T226" i="8"/>
  <c r="S226" i="8"/>
  <c r="R226" i="8"/>
  <c r="Q226" i="8"/>
  <c r="B226" i="8"/>
  <c r="A226" i="8"/>
  <c r="U224" i="8"/>
  <c r="T224" i="8"/>
  <c r="Q224" i="8" s="1"/>
  <c r="R224" i="8" s="1"/>
  <c r="S224" i="8"/>
  <c r="B224" i="8"/>
  <c r="A224" i="8"/>
  <c r="U222" i="8"/>
  <c r="T222" i="8"/>
  <c r="S222" i="8"/>
  <c r="Q222" i="8" s="1"/>
  <c r="R222" i="8" s="1"/>
  <c r="B222" i="8"/>
  <c r="A222" i="8"/>
  <c r="U220" i="8"/>
  <c r="T220" i="8"/>
  <c r="S220" i="8"/>
  <c r="R220" i="8"/>
  <c r="Q220" i="8"/>
  <c r="B220" i="8"/>
  <c r="A220" i="8"/>
  <c r="U218" i="8"/>
  <c r="T218" i="8"/>
  <c r="Q218" i="8" s="1"/>
  <c r="R218" i="8" s="1"/>
  <c r="S218" i="8"/>
  <c r="B218" i="8"/>
  <c r="A218" i="8"/>
  <c r="U216" i="8"/>
  <c r="T216" i="8"/>
  <c r="S216" i="8"/>
  <c r="Q216" i="8" s="1"/>
  <c r="R216" i="8" s="1"/>
  <c r="B216" i="8"/>
  <c r="A216" i="8"/>
  <c r="U214" i="8"/>
  <c r="T214" i="8"/>
  <c r="S214" i="8"/>
  <c r="Q214" i="8" s="1"/>
  <c r="R214" i="8" s="1"/>
  <c r="B214" i="8"/>
  <c r="A214" i="8"/>
  <c r="U212" i="8"/>
  <c r="T212" i="8"/>
  <c r="S212" i="8"/>
  <c r="Q212" i="8"/>
  <c r="R212" i="8" s="1"/>
  <c r="B212" i="8"/>
  <c r="A212" i="8"/>
  <c r="U210" i="8"/>
  <c r="T210" i="8"/>
  <c r="S210" i="8"/>
  <c r="R210" i="8"/>
  <c r="Q210" i="8"/>
  <c r="B210" i="8"/>
  <c r="A210" i="8"/>
  <c r="U208" i="8"/>
  <c r="T208" i="8"/>
  <c r="Q208" i="8" s="1"/>
  <c r="R208" i="8" s="1"/>
  <c r="S208" i="8"/>
  <c r="B208" i="8"/>
  <c r="A208" i="8"/>
  <c r="U206" i="8"/>
  <c r="T206" i="8"/>
  <c r="S206" i="8"/>
  <c r="Q206" i="8" s="1"/>
  <c r="R206" i="8" s="1"/>
  <c r="B206" i="8"/>
  <c r="A206" i="8"/>
  <c r="U204" i="8"/>
  <c r="T204" i="8"/>
  <c r="S204" i="8"/>
  <c r="R204" i="8"/>
  <c r="Q204" i="8"/>
  <c r="B204" i="8"/>
  <c r="A204" i="8"/>
  <c r="U202" i="8"/>
  <c r="T202" i="8"/>
  <c r="Q202" i="8" s="1"/>
  <c r="R202" i="8" s="1"/>
  <c r="S202" i="8"/>
  <c r="B202" i="8"/>
  <c r="A202" i="8"/>
  <c r="U200" i="8"/>
  <c r="T200" i="8"/>
  <c r="S200" i="8"/>
  <c r="Q200" i="8" s="1"/>
  <c r="R200" i="8" s="1"/>
  <c r="B200" i="8"/>
  <c r="A200" i="8"/>
  <c r="U198" i="8"/>
  <c r="T198" i="8"/>
  <c r="S198" i="8"/>
  <c r="Q198" i="8" s="1"/>
  <c r="R198" i="8"/>
  <c r="B198" i="8"/>
  <c r="A198" i="8"/>
  <c r="U196" i="8"/>
  <c r="T196" i="8"/>
  <c r="S196" i="8"/>
  <c r="Q196" i="8"/>
  <c r="R196" i="8" s="1"/>
  <c r="B196" i="8"/>
  <c r="A196" i="8"/>
  <c r="U194" i="8"/>
  <c r="T194" i="8"/>
  <c r="S194" i="8"/>
  <c r="R194" i="8"/>
  <c r="Q194" i="8"/>
  <c r="B194" i="8"/>
  <c r="A194" i="8"/>
  <c r="U192" i="8"/>
  <c r="T192" i="8"/>
  <c r="Q192" i="8" s="1"/>
  <c r="R192" i="8" s="1"/>
  <c r="S192" i="8"/>
  <c r="B192" i="8"/>
  <c r="A192" i="8"/>
  <c r="U190" i="8"/>
  <c r="T190" i="8"/>
  <c r="S190" i="8"/>
  <c r="Q190" i="8" s="1"/>
  <c r="R190" i="8" s="1"/>
  <c r="B190" i="8"/>
  <c r="A190" i="8"/>
  <c r="U188" i="8"/>
  <c r="T188" i="8"/>
  <c r="S188" i="8"/>
  <c r="R188" i="8"/>
  <c r="Q188" i="8"/>
  <c r="B188" i="8"/>
  <c r="A188" i="8"/>
  <c r="U186" i="8"/>
  <c r="T186" i="8"/>
  <c r="S186" i="8"/>
  <c r="Q186" i="8"/>
  <c r="R186" i="8" s="1"/>
  <c r="B186" i="8"/>
  <c r="A186" i="8"/>
  <c r="U184" i="8"/>
  <c r="T184" i="8"/>
  <c r="S184" i="8"/>
  <c r="Q184" i="8" s="1"/>
  <c r="R184" i="8" s="1"/>
  <c r="B184" i="8"/>
  <c r="A184" i="8"/>
  <c r="U182" i="8"/>
  <c r="T182" i="8"/>
  <c r="S182" i="8"/>
  <c r="B182" i="8"/>
  <c r="A182" i="8"/>
  <c r="U180" i="8"/>
  <c r="T180" i="8"/>
  <c r="S180" i="8"/>
  <c r="Q180" i="8" s="1"/>
  <c r="R180" i="8" s="1"/>
  <c r="B180" i="8"/>
  <c r="A180" i="8"/>
  <c r="U178" i="8"/>
  <c r="T178" i="8"/>
  <c r="S178" i="8"/>
  <c r="R178" i="8"/>
  <c r="Q178" i="8"/>
  <c r="B178" i="8"/>
  <c r="A178" i="8"/>
  <c r="U176" i="8"/>
  <c r="T176" i="8"/>
  <c r="Q176" i="8" s="1"/>
  <c r="R176" i="8" s="1"/>
  <c r="S176" i="8"/>
  <c r="B176" i="8"/>
  <c r="A176" i="8"/>
  <c r="U174" i="8"/>
  <c r="T174" i="8"/>
  <c r="S174" i="8"/>
  <c r="Q174" i="8" s="1"/>
  <c r="R174" i="8" s="1"/>
  <c r="B174" i="8"/>
  <c r="A174" i="8"/>
  <c r="U172" i="8"/>
  <c r="T172" i="8"/>
  <c r="S172" i="8"/>
  <c r="R172" i="8"/>
  <c r="Q172" i="8"/>
  <c r="B172" i="8"/>
  <c r="A172" i="8"/>
  <c r="U170" i="8"/>
  <c r="T170" i="8"/>
  <c r="S170" i="8"/>
  <c r="Q170" i="8"/>
  <c r="R170" i="8" s="1"/>
  <c r="B170" i="8"/>
  <c r="A170" i="8"/>
  <c r="U168" i="8"/>
  <c r="T168" i="8"/>
  <c r="S168" i="8"/>
  <c r="Q168" i="8" s="1"/>
  <c r="R168" i="8" s="1"/>
  <c r="B168" i="8"/>
  <c r="A168" i="8"/>
  <c r="U166" i="8"/>
  <c r="T166" i="8"/>
  <c r="S166" i="8"/>
  <c r="B166" i="8"/>
  <c r="A166" i="8"/>
  <c r="U164" i="8"/>
  <c r="T164" i="8"/>
  <c r="S164" i="8"/>
  <c r="Q164" i="8" s="1"/>
  <c r="R164" i="8" s="1"/>
  <c r="B164" i="8"/>
  <c r="A164" i="8"/>
  <c r="U162" i="8"/>
  <c r="T162" i="8"/>
  <c r="S162" i="8"/>
  <c r="R162" i="8"/>
  <c r="Q162" i="8"/>
  <c r="B162" i="8"/>
  <c r="A162" i="8"/>
  <c r="U160" i="8"/>
  <c r="T160" i="8"/>
  <c r="Q160" i="8" s="1"/>
  <c r="R160" i="8" s="1"/>
  <c r="S160" i="8"/>
  <c r="B160" i="8"/>
  <c r="A160" i="8"/>
  <c r="U158" i="8"/>
  <c r="T158" i="8"/>
  <c r="S158" i="8"/>
  <c r="Q158" i="8" s="1"/>
  <c r="R158" i="8" s="1"/>
  <c r="B158" i="8"/>
  <c r="A158" i="8"/>
  <c r="U156" i="8"/>
  <c r="T156" i="8"/>
  <c r="S156" i="8"/>
  <c r="R156" i="8"/>
  <c r="Q156" i="8"/>
  <c r="B156" i="8"/>
  <c r="A156" i="8"/>
  <c r="U154" i="8"/>
  <c r="T154" i="8"/>
  <c r="S154" i="8"/>
  <c r="Q154" i="8"/>
  <c r="R154" i="8" s="1"/>
  <c r="B154" i="8"/>
  <c r="A154" i="8"/>
  <c r="U152" i="8"/>
  <c r="T152" i="8"/>
  <c r="S152" i="8"/>
  <c r="Q152" i="8" s="1"/>
  <c r="R152" i="8" s="1"/>
  <c r="B152" i="8"/>
  <c r="A152" i="8"/>
  <c r="U150" i="8"/>
  <c r="T150" i="8"/>
  <c r="S150" i="8"/>
  <c r="B150" i="8"/>
  <c r="A150" i="8"/>
  <c r="U148" i="8"/>
  <c r="T148" i="8"/>
  <c r="S148" i="8"/>
  <c r="Q148" i="8" s="1"/>
  <c r="R148" i="8" s="1"/>
  <c r="B148" i="8"/>
  <c r="A148" i="8"/>
  <c r="U146" i="8"/>
  <c r="T146" i="8"/>
  <c r="S146" i="8"/>
  <c r="R146" i="8"/>
  <c r="Q146" i="8"/>
  <c r="B146" i="8"/>
  <c r="A146" i="8"/>
  <c r="U144" i="8"/>
  <c r="T144" i="8"/>
  <c r="Q144" i="8" s="1"/>
  <c r="R144" i="8" s="1"/>
  <c r="S144" i="8"/>
  <c r="B144" i="8"/>
  <c r="A144" i="8"/>
  <c r="U142" i="8"/>
  <c r="T142" i="8"/>
  <c r="S142" i="8"/>
  <c r="Q142" i="8" s="1"/>
  <c r="R142" i="8" s="1"/>
  <c r="B142" i="8"/>
  <c r="A142" i="8"/>
  <c r="U140" i="8"/>
  <c r="T140" i="8"/>
  <c r="S140" i="8"/>
  <c r="R140" i="8"/>
  <c r="Q140" i="8"/>
  <c r="B140" i="8"/>
  <c r="A140" i="8"/>
  <c r="U138" i="8"/>
  <c r="T138" i="8"/>
  <c r="S138" i="8"/>
  <c r="Q138" i="8"/>
  <c r="R138" i="8" s="1"/>
  <c r="B138" i="8"/>
  <c r="A138" i="8"/>
  <c r="U136" i="8"/>
  <c r="T136" i="8"/>
  <c r="S136" i="8"/>
  <c r="Q136" i="8" s="1"/>
  <c r="R136" i="8" s="1"/>
  <c r="B136" i="8"/>
  <c r="A136" i="8"/>
  <c r="U134" i="8"/>
  <c r="T134" i="8"/>
  <c r="S134" i="8"/>
  <c r="B134" i="8"/>
  <c r="A134" i="8"/>
  <c r="U132" i="8"/>
  <c r="T132" i="8"/>
  <c r="S132" i="8"/>
  <c r="Q132" i="8" s="1"/>
  <c r="R132" i="8" s="1"/>
  <c r="B132" i="8"/>
  <c r="A132" i="8"/>
  <c r="U130" i="8"/>
  <c r="T130" i="8"/>
  <c r="S130" i="8"/>
  <c r="R130" i="8"/>
  <c r="Q130" i="8"/>
  <c r="B130" i="8"/>
  <c r="A130" i="8"/>
  <c r="U128" i="8"/>
  <c r="T128" i="8"/>
  <c r="Q128" i="8" s="1"/>
  <c r="R128" i="8" s="1"/>
  <c r="S128" i="8"/>
  <c r="B128" i="8"/>
  <c r="A128" i="8"/>
  <c r="U126" i="8"/>
  <c r="T126" i="8"/>
  <c r="S126" i="8"/>
  <c r="Q126" i="8" s="1"/>
  <c r="R126" i="8" s="1"/>
  <c r="B126" i="8"/>
  <c r="A126" i="8"/>
  <c r="U124" i="8"/>
  <c r="T124" i="8"/>
  <c r="S124" i="8"/>
  <c r="R124" i="8"/>
  <c r="Q124" i="8"/>
  <c r="B124" i="8"/>
  <c r="A124" i="8"/>
  <c r="U122" i="8"/>
  <c r="T122" i="8"/>
  <c r="S122" i="8"/>
  <c r="Q122" i="8"/>
  <c r="R122" i="8" s="1"/>
  <c r="B122" i="8"/>
  <c r="A122" i="8"/>
  <c r="U120" i="8"/>
  <c r="T120" i="8"/>
  <c r="S120" i="8"/>
  <c r="Q120" i="8" s="1"/>
  <c r="R120" i="8" s="1"/>
  <c r="B120" i="8"/>
  <c r="A120" i="8"/>
  <c r="U118" i="8"/>
  <c r="T118" i="8"/>
  <c r="S118" i="8"/>
  <c r="B118" i="8"/>
  <c r="A118" i="8"/>
  <c r="U116" i="8"/>
  <c r="T116" i="8"/>
  <c r="S116" i="8"/>
  <c r="Q116" i="8" s="1"/>
  <c r="R116" i="8" s="1"/>
  <c r="B116" i="8"/>
  <c r="A116" i="8"/>
  <c r="U114" i="8"/>
  <c r="T114" i="8"/>
  <c r="S114" i="8"/>
  <c r="R114" i="8"/>
  <c r="Q114" i="8"/>
  <c r="B114" i="8"/>
  <c r="A114" i="8"/>
  <c r="U112" i="8"/>
  <c r="T112" i="8"/>
  <c r="Q112" i="8" s="1"/>
  <c r="R112" i="8" s="1"/>
  <c r="S112" i="8"/>
  <c r="B112" i="8"/>
  <c r="A112" i="8"/>
  <c r="U110" i="8"/>
  <c r="T110" i="8"/>
  <c r="S110" i="8"/>
  <c r="Q110" i="8" s="1"/>
  <c r="R110" i="8" s="1"/>
  <c r="B110" i="8"/>
  <c r="A110" i="8"/>
  <c r="U108" i="8"/>
  <c r="T108" i="8"/>
  <c r="S108" i="8"/>
  <c r="R108" i="8"/>
  <c r="Q108" i="8"/>
  <c r="B108" i="8"/>
  <c r="A108" i="8"/>
  <c r="U106" i="8"/>
  <c r="T106" i="8"/>
  <c r="S106" i="8"/>
  <c r="Q106" i="8"/>
  <c r="R106" i="8" s="1"/>
  <c r="B106" i="8"/>
  <c r="A106" i="8"/>
  <c r="U104" i="8"/>
  <c r="T104" i="8"/>
  <c r="S104" i="8"/>
  <c r="Q104" i="8" s="1"/>
  <c r="R104" i="8" s="1"/>
  <c r="B104" i="8"/>
  <c r="A104" i="8"/>
  <c r="U102" i="8"/>
  <c r="T102" i="8"/>
  <c r="S102" i="8"/>
  <c r="B102" i="8"/>
  <c r="A102" i="8"/>
  <c r="U100" i="8"/>
  <c r="T100" i="8"/>
  <c r="S100" i="8"/>
  <c r="Q100" i="8" s="1"/>
  <c r="R100" i="8" s="1"/>
  <c r="B100" i="8"/>
  <c r="A100" i="8"/>
  <c r="U98" i="8"/>
  <c r="T98" i="8"/>
  <c r="S98" i="8"/>
  <c r="R98" i="8"/>
  <c r="Q98" i="8"/>
  <c r="B98" i="8"/>
  <c r="A98" i="8"/>
  <c r="U96" i="8"/>
  <c r="T96" i="8"/>
  <c r="Q96" i="8" s="1"/>
  <c r="R96" i="8" s="1"/>
  <c r="S96" i="8"/>
  <c r="B96" i="8"/>
  <c r="A96" i="8"/>
  <c r="U94" i="8"/>
  <c r="T94" i="8"/>
  <c r="S94" i="8"/>
  <c r="Q94" i="8" s="1"/>
  <c r="R94" i="8" s="1"/>
  <c r="B94" i="8"/>
  <c r="A94" i="8"/>
  <c r="U92" i="8"/>
  <c r="T92" i="8"/>
  <c r="S92" i="8"/>
  <c r="R92" i="8"/>
  <c r="Q92" i="8"/>
  <c r="B92" i="8"/>
  <c r="A92" i="8"/>
  <c r="U90" i="8"/>
  <c r="T90" i="8"/>
  <c r="S90" i="8"/>
  <c r="Q90" i="8"/>
  <c r="R90" i="8" s="1"/>
  <c r="B90" i="8"/>
  <c r="A90" i="8"/>
  <c r="U88" i="8"/>
  <c r="T88" i="8"/>
  <c r="S88" i="8"/>
  <c r="Q88" i="8" s="1"/>
  <c r="R88" i="8" s="1"/>
  <c r="B88" i="8"/>
  <c r="A88" i="8"/>
  <c r="U86" i="8"/>
  <c r="T86" i="8"/>
  <c r="S86" i="8"/>
  <c r="B86" i="8"/>
  <c r="A86" i="8"/>
  <c r="U84" i="8"/>
  <c r="T84" i="8"/>
  <c r="S84" i="8"/>
  <c r="Q84" i="8" s="1"/>
  <c r="R84" i="8" s="1"/>
  <c r="B84" i="8"/>
  <c r="A84" i="8"/>
  <c r="U82" i="8"/>
  <c r="T82" i="8"/>
  <c r="S82" i="8"/>
  <c r="R82" i="8"/>
  <c r="Q82" i="8"/>
  <c r="B82" i="8"/>
  <c r="A82" i="8"/>
  <c r="U80" i="8"/>
  <c r="T80" i="8"/>
  <c r="Q80" i="8" s="1"/>
  <c r="R80" i="8" s="1"/>
  <c r="S80" i="8"/>
  <c r="B80" i="8"/>
  <c r="A80" i="8"/>
  <c r="U78" i="8"/>
  <c r="T78" i="8"/>
  <c r="S78" i="8"/>
  <c r="Q78" i="8" s="1"/>
  <c r="R78" i="8" s="1"/>
  <c r="B78" i="8"/>
  <c r="A78" i="8"/>
  <c r="U76" i="8"/>
  <c r="T76" i="8"/>
  <c r="S76" i="8"/>
  <c r="R76" i="8"/>
  <c r="Q76" i="8"/>
  <c r="B76" i="8"/>
  <c r="A76" i="8"/>
  <c r="U74" i="8"/>
  <c r="T74" i="8"/>
  <c r="S74" i="8"/>
  <c r="Q74" i="8"/>
  <c r="R74" i="8" s="1"/>
  <c r="B74" i="8"/>
  <c r="A74" i="8"/>
  <c r="U72" i="8"/>
  <c r="T72" i="8"/>
  <c r="S72" i="8"/>
  <c r="Q72" i="8" s="1"/>
  <c r="R72" i="8" s="1"/>
  <c r="B72" i="8"/>
  <c r="A72" i="8"/>
  <c r="U70" i="8"/>
  <c r="T70" i="8"/>
  <c r="S70" i="8"/>
  <c r="B70" i="8"/>
  <c r="A70" i="8"/>
  <c r="U68" i="8"/>
  <c r="T68" i="8"/>
  <c r="S68" i="8"/>
  <c r="Q68" i="8" s="1"/>
  <c r="R68" i="8" s="1"/>
  <c r="B68" i="8"/>
  <c r="A68" i="8"/>
  <c r="U66" i="8"/>
  <c r="T66" i="8"/>
  <c r="S66" i="8"/>
  <c r="R66" i="8"/>
  <c r="Q66" i="8"/>
  <c r="B66" i="8"/>
  <c r="A66" i="8"/>
  <c r="U64" i="8"/>
  <c r="T64" i="8"/>
  <c r="Q64" i="8" s="1"/>
  <c r="R64" i="8" s="1"/>
  <c r="S64" i="8"/>
  <c r="B64" i="8"/>
  <c r="A64" i="8"/>
  <c r="U62" i="8"/>
  <c r="T62" i="8"/>
  <c r="S62" i="8"/>
  <c r="Q62" i="8" s="1"/>
  <c r="R62" i="8" s="1"/>
  <c r="B62" i="8"/>
  <c r="A62" i="8"/>
  <c r="U60" i="8"/>
  <c r="T60" i="8"/>
  <c r="S60" i="8"/>
  <c r="R60" i="8"/>
  <c r="Q60" i="8"/>
  <c r="B60" i="8"/>
  <c r="A60" i="8"/>
  <c r="U58" i="8"/>
  <c r="T58" i="8"/>
  <c r="S58" i="8"/>
  <c r="Q58" i="8"/>
  <c r="R58" i="8" s="1"/>
  <c r="B58" i="8"/>
  <c r="A58" i="8"/>
  <c r="U56" i="8"/>
  <c r="T56" i="8"/>
  <c r="S56" i="8"/>
  <c r="Q56" i="8" s="1"/>
  <c r="R56" i="8" s="1"/>
  <c r="B56" i="8"/>
  <c r="A56" i="8"/>
  <c r="U54" i="8"/>
  <c r="T54" i="8"/>
  <c r="S54" i="8"/>
  <c r="B54" i="8"/>
  <c r="A54" i="8"/>
  <c r="U52" i="8"/>
  <c r="T52" i="8"/>
  <c r="S52" i="8"/>
  <c r="Q52" i="8" s="1"/>
  <c r="R52" i="8" s="1"/>
  <c r="B52" i="8"/>
  <c r="A52" i="8"/>
  <c r="U50" i="8"/>
  <c r="T50" i="8"/>
  <c r="S50" i="8"/>
  <c r="R50" i="8"/>
  <c r="Q50" i="8"/>
  <c r="B50" i="8"/>
  <c r="A50" i="8"/>
  <c r="U48" i="8"/>
  <c r="T48" i="8"/>
  <c r="Q48" i="8" s="1"/>
  <c r="R48" i="8" s="1"/>
  <c r="S48" i="8"/>
  <c r="B48" i="8"/>
  <c r="A48" i="8"/>
  <c r="U46" i="8"/>
  <c r="T46" i="8"/>
  <c r="S46" i="8"/>
  <c r="Q46" i="8" s="1"/>
  <c r="R46" i="8" s="1"/>
  <c r="B46" i="8"/>
  <c r="A46" i="8"/>
  <c r="U44" i="8"/>
  <c r="T44" i="8"/>
  <c r="S44" i="8"/>
  <c r="R44" i="8"/>
  <c r="Q44" i="8"/>
  <c r="B44" i="8"/>
  <c r="A44" i="8"/>
  <c r="U42" i="8"/>
  <c r="T42" i="8"/>
  <c r="S42" i="8"/>
  <c r="Q42" i="8"/>
  <c r="R42" i="8" s="1"/>
  <c r="B42" i="8"/>
  <c r="A42" i="8"/>
  <c r="U40" i="8"/>
  <c r="T40" i="8"/>
  <c r="S40" i="8"/>
  <c r="Q40" i="8" s="1"/>
  <c r="B40" i="8"/>
  <c r="A40" i="8"/>
  <c r="U38" i="8"/>
  <c r="T38" i="8"/>
  <c r="S38" i="8"/>
  <c r="B38" i="8"/>
  <c r="A38" i="8"/>
  <c r="U36" i="8"/>
  <c r="T36" i="8"/>
  <c r="S36" i="8"/>
  <c r="Q36" i="8" s="1"/>
  <c r="B36" i="8"/>
  <c r="A36" i="8"/>
  <c r="U34" i="8"/>
  <c r="T34" i="8"/>
  <c r="S34" i="8"/>
  <c r="R34" i="8"/>
  <c r="Q34" i="8"/>
  <c r="B34" i="8"/>
  <c r="A34" i="8"/>
  <c r="U32" i="8"/>
  <c r="T32" i="8"/>
  <c r="Q32" i="8" s="1"/>
  <c r="R32" i="8" s="1"/>
  <c r="S32" i="8"/>
  <c r="B32" i="8"/>
  <c r="A32" i="8"/>
  <c r="U30" i="8"/>
  <c r="T30" i="8"/>
  <c r="S30" i="8"/>
  <c r="Q30" i="8" s="1"/>
  <c r="R30" i="8" s="1"/>
  <c r="B30" i="8"/>
  <c r="A30" i="8"/>
  <c r="U28" i="8"/>
  <c r="T28" i="8"/>
  <c r="S28" i="8"/>
  <c r="Q28" i="8"/>
  <c r="B28" i="8"/>
  <c r="A28" i="8"/>
  <c r="U26" i="8"/>
  <c r="T26" i="8"/>
  <c r="S26" i="8"/>
  <c r="Q26" i="8"/>
  <c r="B26" i="8"/>
  <c r="A26" i="8"/>
  <c r="U24" i="8"/>
  <c r="T24" i="8"/>
  <c r="S24" i="8"/>
  <c r="Q24" i="8" s="1"/>
  <c r="B24" i="8"/>
  <c r="A24" i="8"/>
  <c r="U22" i="8"/>
  <c r="T22" i="8"/>
  <c r="S22" i="8"/>
  <c r="B22" i="8"/>
  <c r="A22" i="8"/>
  <c r="U20" i="8"/>
  <c r="T20" i="8"/>
  <c r="S20" i="8"/>
  <c r="Q20" i="8" s="1"/>
  <c r="B20" i="8"/>
  <c r="A20" i="8"/>
  <c r="U18" i="8"/>
  <c r="T18" i="8"/>
  <c r="S18" i="8"/>
  <c r="R18" i="8"/>
  <c r="Q18" i="8"/>
  <c r="B18" i="8"/>
  <c r="A18" i="8"/>
  <c r="U16" i="8"/>
  <c r="T16" i="8"/>
  <c r="S16" i="8"/>
  <c r="Q16" i="8" s="1"/>
  <c r="B16" i="8"/>
  <c r="A16" i="8"/>
  <c r="U14" i="8"/>
  <c r="T14" i="8"/>
  <c r="S14" i="8"/>
  <c r="Q14" i="8" s="1"/>
  <c r="B14" i="8"/>
  <c r="A14" i="8"/>
  <c r="U12" i="8"/>
  <c r="T12" i="8"/>
  <c r="S12" i="8"/>
  <c r="Q12" i="8"/>
  <c r="B12" i="8"/>
  <c r="A12" i="8"/>
  <c r="U10" i="8"/>
  <c r="T10" i="8"/>
  <c r="Q10" i="8" s="1"/>
  <c r="R10" i="8" s="1"/>
  <c r="S10" i="8"/>
  <c r="B10" i="8"/>
  <c r="A10" i="8"/>
  <c r="U8" i="8"/>
  <c r="T8" i="8"/>
  <c r="S8" i="8"/>
  <c r="B8" i="8"/>
  <c r="A8" i="8"/>
  <c r="U6" i="8"/>
  <c r="T6" i="8"/>
  <c r="S6" i="8"/>
  <c r="Q6" i="8" s="1"/>
  <c r="B6" i="8"/>
  <c r="A6" i="8"/>
  <c r="U4" i="8"/>
  <c r="T4" i="8"/>
  <c r="S4" i="8"/>
  <c r="Q4" i="8"/>
  <c r="B4" i="8"/>
  <c r="A4" i="8"/>
  <c r="E1" i="8"/>
  <c r="U238" i="7"/>
  <c r="T238" i="7"/>
  <c r="S238" i="7"/>
  <c r="Q238" i="7"/>
  <c r="R238" i="7" s="1"/>
  <c r="U236" i="7"/>
  <c r="T236" i="7"/>
  <c r="S236" i="7"/>
  <c r="Q236" i="7" s="1"/>
  <c r="R236" i="7"/>
  <c r="U234" i="7"/>
  <c r="T234" i="7"/>
  <c r="S234" i="7"/>
  <c r="Q234" i="7" s="1"/>
  <c r="R234" i="7"/>
  <c r="U232" i="7"/>
  <c r="T232" i="7"/>
  <c r="S232" i="7"/>
  <c r="R232" i="7"/>
  <c r="Q232" i="7"/>
  <c r="U230" i="7"/>
  <c r="T230" i="7"/>
  <c r="Q230" i="7" s="1"/>
  <c r="R230" i="7" s="1"/>
  <c r="S230" i="7"/>
  <c r="U228" i="7"/>
  <c r="T228" i="7"/>
  <c r="S228" i="7"/>
  <c r="Q228" i="7" s="1"/>
  <c r="R228" i="7" s="1"/>
  <c r="U226" i="7"/>
  <c r="T226" i="7"/>
  <c r="S226" i="7"/>
  <c r="Q226" i="7" s="1"/>
  <c r="R226" i="7" s="1"/>
  <c r="U224" i="7"/>
  <c r="T224" i="7"/>
  <c r="Q224" i="7" s="1"/>
  <c r="R224" i="7" s="1"/>
  <c r="S224" i="7"/>
  <c r="U222" i="7"/>
  <c r="T222" i="7"/>
  <c r="Q222" i="7" s="1"/>
  <c r="R222" i="7" s="1"/>
  <c r="S222" i="7"/>
  <c r="U220" i="7"/>
  <c r="T220" i="7"/>
  <c r="S220" i="7"/>
  <c r="Q220" i="7"/>
  <c r="R220" i="7" s="1"/>
  <c r="B220" i="7"/>
  <c r="A220" i="7"/>
  <c r="U218" i="7"/>
  <c r="T218" i="7"/>
  <c r="S218" i="7"/>
  <c r="Q218" i="7"/>
  <c r="R218" i="7" s="1"/>
  <c r="B218" i="7"/>
  <c r="A218" i="7"/>
  <c r="U216" i="7"/>
  <c r="T216" i="7"/>
  <c r="S216" i="7"/>
  <c r="Q216" i="7" s="1"/>
  <c r="R216" i="7" s="1"/>
  <c r="B216" i="7"/>
  <c r="A216" i="7"/>
  <c r="U214" i="7"/>
  <c r="T214" i="7"/>
  <c r="S214" i="7"/>
  <c r="B214" i="7"/>
  <c r="A214" i="7"/>
  <c r="U212" i="7"/>
  <c r="T212" i="7"/>
  <c r="S212" i="7"/>
  <c r="Q212" i="7" s="1"/>
  <c r="R212" i="7" s="1"/>
  <c r="B212" i="7"/>
  <c r="A212" i="7"/>
  <c r="U210" i="7"/>
  <c r="T210" i="7"/>
  <c r="S210" i="7"/>
  <c r="Q210" i="7" s="1"/>
  <c r="R210" i="7" s="1"/>
  <c r="B210" i="7"/>
  <c r="A210" i="7"/>
  <c r="U208" i="7"/>
  <c r="T208" i="7"/>
  <c r="S208" i="7"/>
  <c r="Q208" i="7"/>
  <c r="R208" i="7" s="1"/>
  <c r="B208" i="7"/>
  <c r="A208" i="7"/>
  <c r="U206" i="7"/>
  <c r="T206" i="7"/>
  <c r="S206" i="7"/>
  <c r="Q206" i="7"/>
  <c r="R206" i="7" s="1"/>
  <c r="B206" i="7"/>
  <c r="A206" i="7"/>
  <c r="U204" i="7"/>
  <c r="T204" i="7"/>
  <c r="S204" i="7"/>
  <c r="Q204" i="7" s="1"/>
  <c r="R204" i="7" s="1"/>
  <c r="B204" i="7"/>
  <c r="A204" i="7"/>
  <c r="U202" i="7"/>
  <c r="T202" i="7"/>
  <c r="S202" i="7"/>
  <c r="Q202" i="7" s="1"/>
  <c r="R202" i="7" s="1"/>
  <c r="B202" i="7"/>
  <c r="A202" i="7"/>
  <c r="U200" i="7"/>
  <c r="T200" i="7"/>
  <c r="S200" i="7"/>
  <c r="R200" i="7"/>
  <c r="Q200" i="7"/>
  <c r="B200" i="7"/>
  <c r="A200" i="7"/>
  <c r="U198" i="7"/>
  <c r="T198" i="7"/>
  <c r="Q198" i="7" s="1"/>
  <c r="R198" i="7" s="1"/>
  <c r="S198" i="7"/>
  <c r="B198" i="7"/>
  <c r="A198" i="7"/>
  <c r="U196" i="7"/>
  <c r="T196" i="7"/>
  <c r="S196" i="7"/>
  <c r="Q196" i="7" s="1"/>
  <c r="R196" i="7" s="1"/>
  <c r="B196" i="7"/>
  <c r="A196" i="7"/>
  <c r="U194" i="7"/>
  <c r="T194" i="7"/>
  <c r="S194" i="7"/>
  <c r="Q194" i="7" s="1"/>
  <c r="R194" i="7" s="1"/>
  <c r="B194" i="7"/>
  <c r="A194" i="7"/>
  <c r="U192" i="7"/>
  <c r="T192" i="7"/>
  <c r="S192" i="7"/>
  <c r="Q192" i="7"/>
  <c r="R192" i="7" s="1"/>
  <c r="B192" i="7"/>
  <c r="A192" i="7"/>
  <c r="U190" i="7"/>
  <c r="T190" i="7"/>
  <c r="S190" i="7"/>
  <c r="Q190" i="7"/>
  <c r="R190" i="7" s="1"/>
  <c r="B190" i="7"/>
  <c r="A190" i="7"/>
  <c r="U188" i="7"/>
  <c r="T188" i="7"/>
  <c r="S188" i="7"/>
  <c r="Q188" i="7" s="1"/>
  <c r="R188" i="7" s="1"/>
  <c r="B188" i="7"/>
  <c r="A188" i="7"/>
  <c r="U186" i="7"/>
  <c r="T186" i="7"/>
  <c r="S186" i="7"/>
  <c r="Q186" i="7" s="1"/>
  <c r="R186" i="7" s="1"/>
  <c r="B186" i="7"/>
  <c r="A186" i="7"/>
  <c r="U184" i="7"/>
  <c r="T184" i="7"/>
  <c r="S184" i="7"/>
  <c r="R184" i="7"/>
  <c r="Q184" i="7"/>
  <c r="B184" i="7"/>
  <c r="A184" i="7"/>
  <c r="U182" i="7"/>
  <c r="T182" i="7"/>
  <c r="Q182" i="7" s="1"/>
  <c r="R182" i="7" s="1"/>
  <c r="S182" i="7"/>
  <c r="B182" i="7"/>
  <c r="A182" i="7"/>
  <c r="U180" i="7"/>
  <c r="T180" i="7"/>
  <c r="S180" i="7"/>
  <c r="Q180" i="7" s="1"/>
  <c r="R180" i="7" s="1"/>
  <c r="B180" i="7"/>
  <c r="A180" i="7"/>
  <c r="U178" i="7"/>
  <c r="T178" i="7"/>
  <c r="S178" i="7"/>
  <c r="Q178" i="7" s="1"/>
  <c r="R178" i="7" s="1"/>
  <c r="B178" i="7"/>
  <c r="A178" i="7"/>
  <c r="U176" i="7"/>
  <c r="T176" i="7"/>
  <c r="S176" i="7"/>
  <c r="Q176" i="7"/>
  <c r="R176" i="7" s="1"/>
  <c r="B176" i="7"/>
  <c r="A176" i="7"/>
  <c r="U174" i="7"/>
  <c r="T174" i="7"/>
  <c r="S174" i="7"/>
  <c r="Q174" i="7"/>
  <c r="R174" i="7" s="1"/>
  <c r="B174" i="7"/>
  <c r="A174" i="7"/>
  <c r="U172" i="7"/>
  <c r="T172" i="7"/>
  <c r="S172" i="7"/>
  <c r="Q172" i="7" s="1"/>
  <c r="R172" i="7" s="1"/>
  <c r="B172" i="7"/>
  <c r="A172" i="7"/>
  <c r="U170" i="7"/>
  <c r="T170" i="7"/>
  <c r="S170" i="7"/>
  <c r="Q170" i="7" s="1"/>
  <c r="R170" i="7" s="1"/>
  <c r="B170" i="7"/>
  <c r="A170" i="7"/>
  <c r="U168" i="7"/>
  <c r="T168" i="7"/>
  <c r="S168" i="7"/>
  <c r="R168" i="7"/>
  <c r="Q168" i="7"/>
  <c r="B168" i="7"/>
  <c r="A168" i="7"/>
  <c r="U166" i="7"/>
  <c r="T166" i="7"/>
  <c r="Q166" i="7" s="1"/>
  <c r="R166" i="7" s="1"/>
  <c r="S166" i="7"/>
  <c r="B166" i="7"/>
  <c r="A166" i="7"/>
  <c r="U164" i="7"/>
  <c r="T164" i="7"/>
  <c r="S164" i="7"/>
  <c r="Q164" i="7" s="1"/>
  <c r="R164" i="7" s="1"/>
  <c r="B164" i="7"/>
  <c r="A164" i="7"/>
  <c r="U162" i="7"/>
  <c r="T162" i="7"/>
  <c r="S162" i="7"/>
  <c r="Q162" i="7" s="1"/>
  <c r="R162" i="7" s="1"/>
  <c r="B162" i="7"/>
  <c r="A162" i="7"/>
  <c r="U160" i="7"/>
  <c r="T160" i="7"/>
  <c r="S160" i="7"/>
  <c r="Q160" i="7"/>
  <c r="R160" i="7" s="1"/>
  <c r="B160" i="7"/>
  <c r="A160" i="7"/>
  <c r="U158" i="7"/>
  <c r="T158" i="7"/>
  <c r="Q158" i="7" s="1"/>
  <c r="R158" i="7" s="1"/>
  <c r="S158" i="7"/>
  <c r="B158" i="7"/>
  <c r="A158" i="7"/>
  <c r="U156" i="7"/>
  <c r="T156" i="7"/>
  <c r="S156" i="7"/>
  <c r="Q156" i="7" s="1"/>
  <c r="R156" i="7" s="1"/>
  <c r="B156" i="7"/>
  <c r="A156" i="7"/>
  <c r="U154" i="7"/>
  <c r="T154" i="7"/>
  <c r="S154" i="7"/>
  <c r="Q154" i="7" s="1"/>
  <c r="R154" i="7" s="1"/>
  <c r="B154" i="7"/>
  <c r="A154" i="7"/>
  <c r="U152" i="7"/>
  <c r="T152" i="7"/>
  <c r="S152" i="7"/>
  <c r="Q152" i="7"/>
  <c r="R152" i="7" s="1"/>
  <c r="B152" i="7"/>
  <c r="A152" i="7"/>
  <c r="U150" i="7"/>
  <c r="T150" i="7"/>
  <c r="Q150" i="7" s="1"/>
  <c r="R150" i="7" s="1"/>
  <c r="S150" i="7"/>
  <c r="B150" i="7"/>
  <c r="A150" i="7"/>
  <c r="U148" i="7"/>
  <c r="T148" i="7"/>
  <c r="S148" i="7"/>
  <c r="Q148" i="7" s="1"/>
  <c r="R148" i="7" s="1"/>
  <c r="B148" i="7"/>
  <c r="A148" i="7"/>
  <c r="U146" i="7"/>
  <c r="T146" i="7"/>
  <c r="S146" i="7"/>
  <c r="Q146" i="7" s="1"/>
  <c r="R146" i="7" s="1"/>
  <c r="B146" i="7"/>
  <c r="A146" i="7"/>
  <c r="U144" i="7"/>
  <c r="T144" i="7"/>
  <c r="S144" i="7"/>
  <c r="Q144" i="7"/>
  <c r="R144" i="7" s="1"/>
  <c r="B144" i="7"/>
  <c r="A144" i="7"/>
  <c r="U142" i="7"/>
  <c r="T142" i="7"/>
  <c r="Q142" i="7" s="1"/>
  <c r="R142" i="7" s="1"/>
  <c r="S142" i="7"/>
  <c r="B142" i="7"/>
  <c r="A142" i="7"/>
  <c r="U140" i="7"/>
  <c r="T140" i="7"/>
  <c r="S140" i="7"/>
  <c r="Q140" i="7" s="1"/>
  <c r="R140" i="7" s="1"/>
  <c r="B140" i="7"/>
  <c r="A140" i="7"/>
  <c r="U138" i="7"/>
  <c r="T138" i="7"/>
  <c r="S138" i="7"/>
  <c r="Q138" i="7" s="1"/>
  <c r="R138" i="7" s="1"/>
  <c r="B138" i="7"/>
  <c r="A138" i="7"/>
  <c r="U136" i="7"/>
  <c r="T136" i="7"/>
  <c r="S136" i="7"/>
  <c r="Q136" i="7"/>
  <c r="R136" i="7" s="1"/>
  <c r="B136" i="7"/>
  <c r="A136" i="7"/>
  <c r="U134" i="7"/>
  <c r="T134" i="7"/>
  <c r="Q134" i="7" s="1"/>
  <c r="R134" i="7" s="1"/>
  <c r="S134" i="7"/>
  <c r="B134" i="7"/>
  <c r="A134" i="7"/>
  <c r="U132" i="7"/>
  <c r="T132" i="7"/>
  <c r="S132" i="7"/>
  <c r="Q132" i="7" s="1"/>
  <c r="R132" i="7" s="1"/>
  <c r="B132" i="7"/>
  <c r="A132" i="7"/>
  <c r="U130" i="7"/>
  <c r="T130" i="7"/>
  <c r="S130" i="7"/>
  <c r="Q130" i="7" s="1"/>
  <c r="R130" i="7" s="1"/>
  <c r="B130" i="7"/>
  <c r="A130" i="7"/>
  <c r="U128" i="7"/>
  <c r="T128" i="7"/>
  <c r="S128" i="7"/>
  <c r="Q128" i="7"/>
  <c r="R128" i="7" s="1"/>
  <c r="B128" i="7"/>
  <c r="A128" i="7"/>
  <c r="U126" i="7"/>
  <c r="T126" i="7"/>
  <c r="Q126" i="7" s="1"/>
  <c r="R126" i="7" s="1"/>
  <c r="S126" i="7"/>
  <c r="B126" i="7"/>
  <c r="A126" i="7"/>
  <c r="U124" i="7"/>
  <c r="T124" i="7"/>
  <c r="S124" i="7"/>
  <c r="Q124" i="7" s="1"/>
  <c r="R124" i="7" s="1"/>
  <c r="B124" i="7"/>
  <c r="A124" i="7"/>
  <c r="U122" i="7"/>
  <c r="T122" i="7"/>
  <c r="S122" i="7"/>
  <c r="Q122" i="7" s="1"/>
  <c r="R122" i="7" s="1"/>
  <c r="B122" i="7"/>
  <c r="A122" i="7"/>
  <c r="U120" i="7"/>
  <c r="T120" i="7"/>
  <c r="S120" i="7"/>
  <c r="Q120" i="7"/>
  <c r="R120" i="7" s="1"/>
  <c r="B120" i="7"/>
  <c r="A120" i="7"/>
  <c r="U118" i="7"/>
  <c r="T118" i="7"/>
  <c r="Q118" i="7" s="1"/>
  <c r="R118" i="7" s="1"/>
  <c r="S118" i="7"/>
  <c r="B118" i="7"/>
  <c r="A118" i="7"/>
  <c r="U116" i="7"/>
  <c r="T116" i="7"/>
  <c r="S116" i="7"/>
  <c r="Q116" i="7" s="1"/>
  <c r="R116" i="7" s="1"/>
  <c r="B116" i="7"/>
  <c r="A116" i="7"/>
  <c r="U114" i="7"/>
  <c r="T114" i="7"/>
  <c r="S114" i="7"/>
  <c r="Q114" i="7" s="1"/>
  <c r="R114" i="7" s="1"/>
  <c r="B114" i="7"/>
  <c r="A114" i="7"/>
  <c r="U112" i="7"/>
  <c r="T112" i="7"/>
  <c r="S112" i="7"/>
  <c r="Q112" i="7"/>
  <c r="R112" i="7" s="1"/>
  <c r="B112" i="7"/>
  <c r="A112" i="7"/>
  <c r="U110" i="7"/>
  <c r="T110" i="7"/>
  <c r="Q110" i="7" s="1"/>
  <c r="R110" i="7" s="1"/>
  <c r="S110" i="7"/>
  <c r="B110" i="7"/>
  <c r="A110" i="7"/>
  <c r="U108" i="7"/>
  <c r="T108" i="7"/>
  <c r="S108" i="7"/>
  <c r="Q108" i="7" s="1"/>
  <c r="R108" i="7" s="1"/>
  <c r="B108" i="7"/>
  <c r="A108" i="7"/>
  <c r="U106" i="7"/>
  <c r="T106" i="7"/>
  <c r="S106" i="7"/>
  <c r="Q106" i="7" s="1"/>
  <c r="R106" i="7" s="1"/>
  <c r="B106" i="7"/>
  <c r="A106" i="7"/>
  <c r="U104" i="7"/>
  <c r="T104" i="7"/>
  <c r="S104" i="7"/>
  <c r="Q104" i="7"/>
  <c r="R104" i="7" s="1"/>
  <c r="B104" i="7"/>
  <c r="A104" i="7"/>
  <c r="U102" i="7"/>
  <c r="T102" i="7"/>
  <c r="Q102" i="7" s="1"/>
  <c r="R102" i="7" s="1"/>
  <c r="S102" i="7"/>
  <c r="B102" i="7"/>
  <c r="A102" i="7"/>
  <c r="U100" i="7"/>
  <c r="T100" i="7"/>
  <c r="S100" i="7"/>
  <c r="Q100" i="7" s="1"/>
  <c r="R100" i="7" s="1"/>
  <c r="B100" i="7"/>
  <c r="A100" i="7"/>
  <c r="U98" i="7"/>
  <c r="T98" i="7"/>
  <c r="S98" i="7"/>
  <c r="Q98" i="7" s="1"/>
  <c r="R98" i="7" s="1"/>
  <c r="B98" i="7"/>
  <c r="A98" i="7"/>
  <c r="U96" i="7"/>
  <c r="T96" i="7"/>
  <c r="S96" i="7"/>
  <c r="Q96" i="7"/>
  <c r="R96" i="7" s="1"/>
  <c r="B96" i="7"/>
  <c r="A96" i="7"/>
  <c r="U94" i="7"/>
  <c r="T94" i="7"/>
  <c r="Q94" i="7" s="1"/>
  <c r="R94" i="7" s="1"/>
  <c r="S94" i="7"/>
  <c r="B94" i="7"/>
  <c r="A94" i="7"/>
  <c r="U92" i="7"/>
  <c r="T92" i="7"/>
  <c r="S92" i="7"/>
  <c r="Q92" i="7" s="1"/>
  <c r="R92" i="7" s="1"/>
  <c r="B92" i="7"/>
  <c r="A92" i="7"/>
  <c r="U90" i="7"/>
  <c r="T90" i="7"/>
  <c r="S90" i="7"/>
  <c r="Q90" i="7" s="1"/>
  <c r="R90" i="7" s="1"/>
  <c r="B90" i="7"/>
  <c r="A90" i="7"/>
  <c r="U88" i="7"/>
  <c r="T88" i="7"/>
  <c r="S88" i="7"/>
  <c r="Q88" i="7"/>
  <c r="R88" i="7" s="1"/>
  <c r="B88" i="7"/>
  <c r="A88" i="7"/>
  <c r="U86" i="7"/>
  <c r="T86" i="7"/>
  <c r="Q86" i="7" s="1"/>
  <c r="R86" i="7" s="1"/>
  <c r="S86" i="7"/>
  <c r="B86" i="7"/>
  <c r="A86" i="7"/>
  <c r="U84" i="7"/>
  <c r="T84" i="7"/>
  <c r="S84" i="7"/>
  <c r="Q84" i="7" s="1"/>
  <c r="R84" i="7" s="1"/>
  <c r="B84" i="7"/>
  <c r="A84" i="7"/>
  <c r="U82" i="7"/>
  <c r="T82" i="7"/>
  <c r="S82" i="7"/>
  <c r="Q82" i="7" s="1"/>
  <c r="R82" i="7" s="1"/>
  <c r="B82" i="7"/>
  <c r="A82" i="7"/>
  <c r="U80" i="7"/>
  <c r="T80" i="7"/>
  <c r="S80" i="7"/>
  <c r="Q80" i="7"/>
  <c r="R80" i="7" s="1"/>
  <c r="B80" i="7"/>
  <c r="A80" i="7"/>
  <c r="U78" i="7"/>
  <c r="T78" i="7"/>
  <c r="Q78" i="7" s="1"/>
  <c r="R78" i="7" s="1"/>
  <c r="S78" i="7"/>
  <c r="B78" i="7"/>
  <c r="A78" i="7"/>
  <c r="U76" i="7"/>
  <c r="T76" i="7"/>
  <c r="S76" i="7"/>
  <c r="Q76" i="7" s="1"/>
  <c r="R76" i="7" s="1"/>
  <c r="B76" i="7"/>
  <c r="A76" i="7"/>
  <c r="U74" i="7"/>
  <c r="T74" i="7"/>
  <c r="S74" i="7"/>
  <c r="Q74" i="7" s="1"/>
  <c r="R74" i="7" s="1"/>
  <c r="B74" i="7"/>
  <c r="A74" i="7"/>
  <c r="U72" i="7"/>
  <c r="T72" i="7"/>
  <c r="S72" i="7"/>
  <c r="Q72" i="7"/>
  <c r="R72" i="7" s="1"/>
  <c r="B72" i="7"/>
  <c r="A72" i="7"/>
  <c r="U70" i="7"/>
  <c r="T70" i="7"/>
  <c r="Q70" i="7" s="1"/>
  <c r="R70" i="7" s="1"/>
  <c r="S70" i="7"/>
  <c r="B70" i="7"/>
  <c r="A70" i="7"/>
  <c r="U68" i="7"/>
  <c r="T68" i="7"/>
  <c r="S68" i="7"/>
  <c r="Q68" i="7" s="1"/>
  <c r="R68" i="7" s="1"/>
  <c r="B68" i="7"/>
  <c r="A68" i="7"/>
  <c r="U66" i="7"/>
  <c r="T66" i="7"/>
  <c r="S66" i="7"/>
  <c r="Q66" i="7" s="1"/>
  <c r="R66" i="7" s="1"/>
  <c r="B66" i="7"/>
  <c r="A66" i="7"/>
  <c r="U64" i="7"/>
  <c r="T64" i="7"/>
  <c r="S64" i="7"/>
  <c r="Q64" i="7"/>
  <c r="R64" i="7" s="1"/>
  <c r="B64" i="7"/>
  <c r="A64" i="7"/>
  <c r="U62" i="7"/>
  <c r="T62" i="7"/>
  <c r="Q62" i="7" s="1"/>
  <c r="R62" i="7" s="1"/>
  <c r="S62" i="7"/>
  <c r="B62" i="7"/>
  <c r="A62" i="7"/>
  <c r="U60" i="7"/>
  <c r="T60" i="7"/>
  <c r="S60" i="7"/>
  <c r="Q60" i="7" s="1"/>
  <c r="R60" i="7" s="1"/>
  <c r="B60" i="7"/>
  <c r="A60" i="7"/>
  <c r="U58" i="7"/>
  <c r="T58" i="7"/>
  <c r="S58" i="7"/>
  <c r="Q58" i="7" s="1"/>
  <c r="R58" i="7" s="1"/>
  <c r="B58" i="7"/>
  <c r="A58" i="7"/>
  <c r="U56" i="7"/>
  <c r="T56" i="7"/>
  <c r="S56" i="7"/>
  <c r="Q56" i="7"/>
  <c r="R56" i="7" s="1"/>
  <c r="B56" i="7"/>
  <c r="A56" i="7"/>
  <c r="U54" i="7"/>
  <c r="T54" i="7"/>
  <c r="Q54" i="7" s="1"/>
  <c r="R54" i="7" s="1"/>
  <c r="S54" i="7"/>
  <c r="B54" i="7"/>
  <c r="A54" i="7"/>
  <c r="U52" i="7"/>
  <c r="T52" i="7"/>
  <c r="S52" i="7"/>
  <c r="Q52" i="7" s="1"/>
  <c r="R52" i="7" s="1"/>
  <c r="B52" i="7"/>
  <c r="A52" i="7"/>
  <c r="U50" i="7"/>
  <c r="T50" i="7"/>
  <c r="S50" i="7"/>
  <c r="R50" i="7"/>
  <c r="Q50" i="7"/>
  <c r="B50" i="7"/>
  <c r="A50" i="7"/>
  <c r="U48" i="7"/>
  <c r="T48" i="7"/>
  <c r="S48" i="7"/>
  <c r="Q48" i="7"/>
  <c r="R48" i="7" s="1"/>
  <c r="B48" i="7"/>
  <c r="A48" i="7"/>
  <c r="U46" i="7"/>
  <c r="T46" i="7"/>
  <c r="Q46" i="7" s="1"/>
  <c r="R46" i="7" s="1"/>
  <c r="S46" i="7"/>
  <c r="B46" i="7"/>
  <c r="A46" i="7"/>
  <c r="U44" i="7"/>
  <c r="T44" i="7"/>
  <c r="S44" i="7"/>
  <c r="Q44" i="7" s="1"/>
  <c r="R44" i="7" s="1"/>
  <c r="B44" i="7"/>
  <c r="A44" i="7"/>
  <c r="U42" i="7"/>
  <c r="T42" i="7"/>
  <c r="S42" i="7"/>
  <c r="Q42" i="7" s="1"/>
  <c r="R42" i="7" s="1"/>
  <c r="B42" i="7"/>
  <c r="A42" i="7"/>
  <c r="U40" i="7"/>
  <c r="T40" i="7"/>
  <c r="S40" i="7"/>
  <c r="Q40" i="7"/>
  <c r="R40" i="7" s="1"/>
  <c r="B40" i="7"/>
  <c r="A40" i="7"/>
  <c r="U38" i="7"/>
  <c r="T38" i="7"/>
  <c r="S38" i="7"/>
  <c r="Q38" i="7" s="1"/>
  <c r="R38" i="7" s="1"/>
  <c r="B38" i="7"/>
  <c r="A38" i="7"/>
  <c r="U36" i="7"/>
  <c r="T36" i="7"/>
  <c r="S36" i="7"/>
  <c r="Q36" i="7" s="1"/>
  <c r="R36" i="7" s="1"/>
  <c r="B36" i="7"/>
  <c r="A36" i="7"/>
  <c r="U34" i="7"/>
  <c r="T34" i="7"/>
  <c r="S34" i="7"/>
  <c r="R34" i="7"/>
  <c r="Q34" i="7"/>
  <c r="B34" i="7"/>
  <c r="A34" i="7"/>
  <c r="U32" i="7"/>
  <c r="T32" i="7"/>
  <c r="S32" i="7"/>
  <c r="Q32" i="7"/>
  <c r="R32" i="7" s="1"/>
  <c r="B32" i="7"/>
  <c r="A32" i="7"/>
  <c r="U30" i="7"/>
  <c r="T30" i="7"/>
  <c r="Q30" i="7" s="1"/>
  <c r="R30" i="7" s="1"/>
  <c r="S30" i="7"/>
  <c r="B30" i="7"/>
  <c r="A30" i="7"/>
  <c r="U28" i="7"/>
  <c r="T28" i="7"/>
  <c r="S28" i="7"/>
  <c r="Q28" i="7" s="1"/>
  <c r="R28" i="7" s="1"/>
  <c r="B28" i="7"/>
  <c r="A28" i="7"/>
  <c r="U26" i="7"/>
  <c r="T26" i="7"/>
  <c r="S26" i="7"/>
  <c r="Q26" i="7" s="1"/>
  <c r="R26" i="7" s="1"/>
  <c r="B26" i="7"/>
  <c r="A26" i="7"/>
  <c r="U24" i="7"/>
  <c r="T24" i="7"/>
  <c r="S24" i="7"/>
  <c r="Q24" i="7"/>
  <c r="R24" i="7" s="1"/>
  <c r="B24" i="7"/>
  <c r="A24" i="7"/>
  <c r="U22" i="7"/>
  <c r="T22" i="7"/>
  <c r="S22" i="7"/>
  <c r="Q22" i="7" s="1"/>
  <c r="R22" i="7" s="1"/>
  <c r="B22" i="7"/>
  <c r="A22" i="7"/>
  <c r="U20" i="7"/>
  <c r="T20" i="7"/>
  <c r="S20" i="7"/>
  <c r="Q20" i="7" s="1"/>
  <c r="B20" i="7"/>
  <c r="A20" i="7"/>
  <c r="U18" i="7"/>
  <c r="T18" i="7"/>
  <c r="S18" i="7"/>
  <c r="R18" i="7"/>
  <c r="Q18" i="7"/>
  <c r="B18" i="7"/>
  <c r="A18" i="7"/>
  <c r="U16" i="7"/>
  <c r="T16" i="7"/>
  <c r="S16" i="7"/>
  <c r="Q16" i="7"/>
  <c r="R16" i="7" s="1"/>
  <c r="B16" i="7"/>
  <c r="A16" i="7"/>
  <c r="U14" i="7"/>
  <c r="T14" i="7"/>
  <c r="S14" i="7"/>
  <c r="Q14" i="7" s="1"/>
  <c r="R14" i="7" s="1"/>
  <c r="B14" i="7"/>
  <c r="A14" i="7"/>
  <c r="U12" i="7"/>
  <c r="T12" i="7"/>
  <c r="S12" i="7"/>
  <c r="Q12" i="7" s="1"/>
  <c r="R12" i="7" s="1"/>
  <c r="B12" i="7"/>
  <c r="A12" i="7"/>
  <c r="U10" i="7"/>
  <c r="T10" i="7"/>
  <c r="S10" i="7"/>
  <c r="Q10" i="7" s="1"/>
  <c r="R10" i="7" s="1"/>
  <c r="B10" i="7"/>
  <c r="A10" i="7"/>
  <c r="U8" i="7"/>
  <c r="T8" i="7"/>
  <c r="S8" i="7"/>
  <c r="Q8" i="7"/>
  <c r="R8" i="7" s="1"/>
  <c r="B8" i="7"/>
  <c r="A8" i="7"/>
  <c r="U6" i="7"/>
  <c r="T6" i="7"/>
  <c r="S6" i="7"/>
  <c r="Q6" i="7" s="1"/>
  <c r="R6" i="7" s="1"/>
  <c r="B6" i="7"/>
  <c r="A6" i="7"/>
  <c r="U4" i="7"/>
  <c r="T4" i="7"/>
  <c r="S4" i="7"/>
  <c r="Q4" i="7" s="1"/>
  <c r="R4" i="7" s="1"/>
  <c r="B4" i="7"/>
  <c r="A4" i="7"/>
  <c r="E1" i="7"/>
  <c r="U238" i="6"/>
  <c r="T238" i="6"/>
  <c r="S238" i="6"/>
  <c r="Q238" i="6" s="1"/>
  <c r="R238" i="6" s="1"/>
  <c r="U236" i="6"/>
  <c r="T236" i="6"/>
  <c r="Q236" i="6" s="1"/>
  <c r="R236" i="6" s="1"/>
  <c r="S236" i="6"/>
  <c r="U234" i="6"/>
  <c r="T234" i="6"/>
  <c r="S234" i="6"/>
  <c r="Q234" i="6"/>
  <c r="R234" i="6" s="1"/>
  <c r="U232" i="6"/>
  <c r="T232" i="6"/>
  <c r="S232" i="6"/>
  <c r="R232" i="6"/>
  <c r="Q232" i="6"/>
  <c r="U230" i="6"/>
  <c r="T230" i="6"/>
  <c r="S230" i="6"/>
  <c r="Q230" i="6" s="1"/>
  <c r="R230" i="6" s="1"/>
  <c r="U228" i="6"/>
  <c r="T228" i="6"/>
  <c r="S228" i="6"/>
  <c r="Q228" i="6" s="1"/>
  <c r="R228" i="6" s="1"/>
  <c r="U226" i="6"/>
  <c r="T226" i="6"/>
  <c r="S226" i="6"/>
  <c r="Q226" i="6"/>
  <c r="R226" i="6" s="1"/>
  <c r="U224" i="6"/>
  <c r="T224" i="6"/>
  <c r="S224" i="6"/>
  <c r="Q224" i="6" s="1"/>
  <c r="R224" i="6" s="1"/>
  <c r="U222" i="6"/>
  <c r="T222" i="6"/>
  <c r="S222" i="6"/>
  <c r="Q222" i="6" s="1"/>
  <c r="R222" i="6" s="1"/>
  <c r="U220" i="6"/>
  <c r="T220" i="6"/>
  <c r="Q220" i="6" s="1"/>
  <c r="R220" i="6" s="1"/>
  <c r="S220" i="6"/>
  <c r="B220" i="6"/>
  <c r="A220" i="6"/>
  <c r="U218" i="6"/>
  <c r="T218" i="6"/>
  <c r="S218" i="6"/>
  <c r="Q218" i="6" s="1"/>
  <c r="R218" i="6" s="1"/>
  <c r="B218" i="6"/>
  <c r="A218" i="6"/>
  <c r="U216" i="6"/>
  <c r="T216" i="6"/>
  <c r="S216" i="6"/>
  <c r="Q216" i="6" s="1"/>
  <c r="R216" i="6" s="1"/>
  <c r="B216" i="6"/>
  <c r="A216" i="6"/>
  <c r="U214" i="6"/>
  <c r="T214" i="6"/>
  <c r="S214" i="6"/>
  <c r="Q214" i="6"/>
  <c r="R214" i="6" s="1"/>
  <c r="B214" i="6"/>
  <c r="A214" i="6"/>
  <c r="U212" i="6"/>
  <c r="T212" i="6"/>
  <c r="S212" i="6"/>
  <c r="Q212" i="6" s="1"/>
  <c r="R212" i="6" s="1"/>
  <c r="B212" i="6"/>
  <c r="A212" i="6"/>
  <c r="U210" i="6"/>
  <c r="T210" i="6"/>
  <c r="S210" i="6"/>
  <c r="Q210" i="6" s="1"/>
  <c r="R210" i="6" s="1"/>
  <c r="B210" i="6"/>
  <c r="A210" i="6"/>
  <c r="U208" i="6"/>
  <c r="T208" i="6"/>
  <c r="S208" i="6"/>
  <c r="R208" i="6"/>
  <c r="Q208" i="6"/>
  <c r="B208" i="6"/>
  <c r="A208" i="6"/>
  <c r="U206" i="6"/>
  <c r="T206" i="6"/>
  <c r="S206" i="6"/>
  <c r="Q206" i="6"/>
  <c r="R206" i="6" s="1"/>
  <c r="B206" i="6"/>
  <c r="A206" i="6"/>
  <c r="U204" i="6"/>
  <c r="T204" i="6"/>
  <c r="Q204" i="6" s="1"/>
  <c r="R204" i="6" s="1"/>
  <c r="S204" i="6"/>
  <c r="B204" i="6"/>
  <c r="A204" i="6"/>
  <c r="U202" i="6"/>
  <c r="T202" i="6"/>
  <c r="S202" i="6"/>
  <c r="Q202" i="6" s="1"/>
  <c r="R202" i="6" s="1"/>
  <c r="B202" i="6"/>
  <c r="A202" i="6"/>
  <c r="U200" i="6"/>
  <c r="T200" i="6"/>
  <c r="S200" i="6"/>
  <c r="Q200" i="6" s="1"/>
  <c r="R200" i="6" s="1"/>
  <c r="B200" i="6"/>
  <c r="A200" i="6"/>
  <c r="U198" i="6"/>
  <c r="T198" i="6"/>
  <c r="S198" i="6"/>
  <c r="Q198" i="6"/>
  <c r="R198" i="6" s="1"/>
  <c r="B198" i="6"/>
  <c r="A198" i="6"/>
  <c r="U196" i="6"/>
  <c r="T196" i="6"/>
  <c r="S196" i="6"/>
  <c r="Q196" i="6" s="1"/>
  <c r="R196" i="6" s="1"/>
  <c r="B196" i="6"/>
  <c r="A196" i="6"/>
  <c r="U194" i="6"/>
  <c r="T194" i="6"/>
  <c r="S194" i="6"/>
  <c r="Q194" i="6" s="1"/>
  <c r="R194" i="6" s="1"/>
  <c r="B194" i="6"/>
  <c r="A194" i="6"/>
  <c r="U192" i="6"/>
  <c r="T192" i="6"/>
  <c r="S192" i="6"/>
  <c r="R192" i="6"/>
  <c r="Q192" i="6"/>
  <c r="B192" i="6"/>
  <c r="A192" i="6"/>
  <c r="U190" i="6"/>
  <c r="T190" i="6"/>
  <c r="S190" i="6"/>
  <c r="Q190" i="6"/>
  <c r="R190" i="6" s="1"/>
  <c r="B190" i="6"/>
  <c r="A190" i="6"/>
  <c r="U188" i="6"/>
  <c r="T188" i="6"/>
  <c r="Q188" i="6" s="1"/>
  <c r="R188" i="6" s="1"/>
  <c r="S188" i="6"/>
  <c r="B188" i="6"/>
  <c r="A188" i="6"/>
  <c r="U186" i="6"/>
  <c r="T186" i="6"/>
  <c r="S186" i="6"/>
  <c r="Q186" i="6" s="1"/>
  <c r="R186" i="6" s="1"/>
  <c r="B186" i="6"/>
  <c r="A186" i="6"/>
  <c r="U184" i="6"/>
  <c r="T184" i="6"/>
  <c r="S184" i="6"/>
  <c r="Q184" i="6" s="1"/>
  <c r="R184" i="6" s="1"/>
  <c r="B184" i="6"/>
  <c r="A184" i="6"/>
  <c r="U182" i="6"/>
  <c r="T182" i="6"/>
  <c r="S182" i="6"/>
  <c r="Q182" i="6"/>
  <c r="R182" i="6" s="1"/>
  <c r="B182" i="6"/>
  <c r="A182" i="6"/>
  <c r="U180" i="6"/>
  <c r="T180" i="6"/>
  <c r="S180" i="6"/>
  <c r="Q180" i="6" s="1"/>
  <c r="R180" i="6" s="1"/>
  <c r="B180" i="6"/>
  <c r="A180" i="6"/>
  <c r="U178" i="6"/>
  <c r="T178" i="6"/>
  <c r="S178" i="6"/>
  <c r="Q178" i="6" s="1"/>
  <c r="R178" i="6" s="1"/>
  <c r="B178" i="6"/>
  <c r="A178" i="6"/>
  <c r="U176" i="6"/>
  <c r="T176" i="6"/>
  <c r="S176" i="6"/>
  <c r="R176" i="6"/>
  <c r="Q176" i="6"/>
  <c r="B176" i="6"/>
  <c r="A176" i="6"/>
  <c r="U174" i="6"/>
  <c r="T174" i="6"/>
  <c r="S174" i="6"/>
  <c r="Q174" i="6"/>
  <c r="R174" i="6" s="1"/>
  <c r="B174" i="6"/>
  <c r="A174" i="6"/>
  <c r="U172" i="6"/>
  <c r="T172" i="6"/>
  <c r="Q172" i="6" s="1"/>
  <c r="R172" i="6" s="1"/>
  <c r="S172" i="6"/>
  <c r="B172" i="6"/>
  <c r="A172" i="6"/>
  <c r="U170" i="6"/>
  <c r="T170" i="6"/>
  <c r="S170" i="6"/>
  <c r="Q170" i="6" s="1"/>
  <c r="R170" i="6" s="1"/>
  <c r="B170" i="6"/>
  <c r="A170" i="6"/>
  <c r="U168" i="6"/>
  <c r="T168" i="6"/>
  <c r="S168" i="6"/>
  <c r="Q168" i="6" s="1"/>
  <c r="R168" i="6" s="1"/>
  <c r="B168" i="6"/>
  <c r="A168" i="6"/>
  <c r="U166" i="6"/>
  <c r="T166" i="6"/>
  <c r="S166" i="6"/>
  <c r="Q166" i="6"/>
  <c r="R166" i="6" s="1"/>
  <c r="B166" i="6"/>
  <c r="A166" i="6"/>
  <c r="U164" i="6"/>
  <c r="T164" i="6"/>
  <c r="S164" i="6"/>
  <c r="Q164" i="6" s="1"/>
  <c r="R164" i="6" s="1"/>
  <c r="B164" i="6"/>
  <c r="A164" i="6"/>
  <c r="U162" i="6"/>
  <c r="T162" i="6"/>
  <c r="S162" i="6"/>
  <c r="Q162" i="6" s="1"/>
  <c r="R162" i="6" s="1"/>
  <c r="B162" i="6"/>
  <c r="A162" i="6"/>
  <c r="U160" i="6"/>
  <c r="T160" i="6"/>
  <c r="S160" i="6"/>
  <c r="R160" i="6"/>
  <c r="Q160" i="6"/>
  <c r="B160" i="6"/>
  <c r="A160" i="6"/>
  <c r="U158" i="6"/>
  <c r="T158" i="6"/>
  <c r="S158" i="6"/>
  <c r="Q158" i="6"/>
  <c r="R158" i="6" s="1"/>
  <c r="B158" i="6"/>
  <c r="A158" i="6"/>
  <c r="U156" i="6"/>
  <c r="T156" i="6"/>
  <c r="Q156" i="6" s="1"/>
  <c r="R156" i="6" s="1"/>
  <c r="S156" i="6"/>
  <c r="B156" i="6"/>
  <c r="A156" i="6"/>
  <c r="U154" i="6"/>
  <c r="T154" i="6"/>
  <c r="S154" i="6"/>
  <c r="Q154" i="6" s="1"/>
  <c r="R154" i="6" s="1"/>
  <c r="B154" i="6"/>
  <c r="A154" i="6"/>
  <c r="U152" i="6"/>
  <c r="T152" i="6"/>
  <c r="S152" i="6"/>
  <c r="Q152" i="6" s="1"/>
  <c r="R152" i="6" s="1"/>
  <c r="B152" i="6"/>
  <c r="A152" i="6"/>
  <c r="U150" i="6"/>
  <c r="T150" i="6"/>
  <c r="S150" i="6"/>
  <c r="Q150" i="6"/>
  <c r="R150" i="6" s="1"/>
  <c r="B150" i="6"/>
  <c r="A150" i="6"/>
  <c r="U148" i="6"/>
  <c r="T148" i="6"/>
  <c r="S148" i="6"/>
  <c r="Q148" i="6" s="1"/>
  <c r="R148" i="6" s="1"/>
  <c r="B148" i="6"/>
  <c r="A148" i="6"/>
  <c r="U146" i="6"/>
  <c r="T146" i="6"/>
  <c r="S146" i="6"/>
  <c r="Q146" i="6" s="1"/>
  <c r="R146" i="6" s="1"/>
  <c r="B146" i="6"/>
  <c r="A146" i="6"/>
  <c r="U144" i="6"/>
  <c r="T144" i="6"/>
  <c r="S144" i="6"/>
  <c r="R144" i="6"/>
  <c r="Q144" i="6"/>
  <c r="B144" i="6"/>
  <c r="A144" i="6"/>
  <c r="U142" i="6"/>
  <c r="T142" i="6"/>
  <c r="S142" i="6"/>
  <c r="Q142" i="6"/>
  <c r="R142" i="6" s="1"/>
  <c r="B142" i="6"/>
  <c r="A142" i="6"/>
  <c r="U140" i="6"/>
  <c r="T140" i="6"/>
  <c r="Q140" i="6" s="1"/>
  <c r="R140" i="6" s="1"/>
  <c r="S140" i="6"/>
  <c r="B140" i="6"/>
  <c r="A140" i="6"/>
  <c r="U138" i="6"/>
  <c r="T138" i="6"/>
  <c r="S138" i="6"/>
  <c r="Q138" i="6" s="1"/>
  <c r="R138" i="6" s="1"/>
  <c r="B138" i="6"/>
  <c r="A138" i="6"/>
  <c r="U136" i="6"/>
  <c r="T136" i="6"/>
  <c r="S136" i="6"/>
  <c r="Q136" i="6" s="1"/>
  <c r="R136" i="6" s="1"/>
  <c r="B136" i="6"/>
  <c r="A136" i="6"/>
  <c r="U134" i="6"/>
  <c r="T134" i="6"/>
  <c r="S134" i="6"/>
  <c r="Q134" i="6"/>
  <c r="R134" i="6" s="1"/>
  <c r="B134" i="6"/>
  <c r="A134" i="6"/>
  <c r="U132" i="6"/>
  <c r="T132" i="6"/>
  <c r="S132" i="6"/>
  <c r="Q132" i="6" s="1"/>
  <c r="R132" i="6" s="1"/>
  <c r="B132" i="6"/>
  <c r="A132" i="6"/>
  <c r="U130" i="6"/>
  <c r="T130" i="6"/>
  <c r="S130" i="6"/>
  <c r="Q130" i="6" s="1"/>
  <c r="R130" i="6" s="1"/>
  <c r="B130" i="6"/>
  <c r="A130" i="6"/>
  <c r="U128" i="6"/>
  <c r="T128" i="6"/>
  <c r="S128" i="6"/>
  <c r="R128" i="6"/>
  <c r="Q128" i="6"/>
  <c r="B128" i="6"/>
  <c r="A128" i="6"/>
  <c r="U126" i="6"/>
  <c r="T126" i="6"/>
  <c r="S126" i="6"/>
  <c r="Q126" i="6"/>
  <c r="R126" i="6" s="1"/>
  <c r="B126" i="6"/>
  <c r="A126" i="6"/>
  <c r="U124" i="6"/>
  <c r="T124" i="6"/>
  <c r="Q124" i="6" s="1"/>
  <c r="R124" i="6" s="1"/>
  <c r="S124" i="6"/>
  <c r="B124" i="6"/>
  <c r="A124" i="6"/>
  <c r="U122" i="6"/>
  <c r="T122" i="6"/>
  <c r="S122" i="6"/>
  <c r="Q122" i="6" s="1"/>
  <c r="R122" i="6" s="1"/>
  <c r="B122" i="6"/>
  <c r="A122" i="6"/>
  <c r="U120" i="6"/>
  <c r="T120" i="6"/>
  <c r="S120" i="6"/>
  <c r="Q120" i="6" s="1"/>
  <c r="R120" i="6" s="1"/>
  <c r="B120" i="6"/>
  <c r="A120" i="6"/>
  <c r="U118" i="6"/>
  <c r="T118" i="6"/>
  <c r="S118" i="6"/>
  <c r="Q118" i="6"/>
  <c r="R118" i="6" s="1"/>
  <c r="B118" i="6"/>
  <c r="A118" i="6"/>
  <c r="U116" i="6"/>
  <c r="T116" i="6"/>
  <c r="S116" i="6"/>
  <c r="Q116" i="6" s="1"/>
  <c r="R116" i="6" s="1"/>
  <c r="B116" i="6"/>
  <c r="A116" i="6"/>
  <c r="U114" i="6"/>
  <c r="T114" i="6"/>
  <c r="S114" i="6"/>
  <c r="Q114" i="6" s="1"/>
  <c r="R114" i="6" s="1"/>
  <c r="B114" i="6"/>
  <c r="A114" i="6"/>
  <c r="U112" i="6"/>
  <c r="T112" i="6"/>
  <c r="S112" i="6"/>
  <c r="R112" i="6"/>
  <c r="Q112" i="6"/>
  <c r="B112" i="6"/>
  <c r="A112" i="6"/>
  <c r="U110" i="6"/>
  <c r="T110" i="6"/>
  <c r="S110" i="6"/>
  <c r="Q110" i="6"/>
  <c r="R110" i="6" s="1"/>
  <c r="B110" i="6"/>
  <c r="A110" i="6"/>
  <c r="U108" i="6"/>
  <c r="T108" i="6"/>
  <c r="Q108" i="6" s="1"/>
  <c r="R108" i="6" s="1"/>
  <c r="S108" i="6"/>
  <c r="B108" i="6"/>
  <c r="A108" i="6"/>
  <c r="U106" i="6"/>
  <c r="T106" i="6"/>
  <c r="S106" i="6"/>
  <c r="Q106" i="6" s="1"/>
  <c r="R106" i="6" s="1"/>
  <c r="B106" i="6"/>
  <c r="A106" i="6"/>
  <c r="U104" i="6"/>
  <c r="T104" i="6"/>
  <c r="S104" i="6"/>
  <c r="Q104" i="6" s="1"/>
  <c r="R104" i="6" s="1"/>
  <c r="B104" i="6"/>
  <c r="A104" i="6"/>
  <c r="U102" i="6"/>
  <c r="T102" i="6"/>
  <c r="S102" i="6"/>
  <c r="Q102" i="6"/>
  <c r="R102" i="6" s="1"/>
  <c r="B102" i="6"/>
  <c r="A102" i="6"/>
  <c r="U100" i="6"/>
  <c r="T100" i="6"/>
  <c r="S100" i="6"/>
  <c r="Q100" i="6" s="1"/>
  <c r="R100" i="6" s="1"/>
  <c r="B100" i="6"/>
  <c r="A100" i="6"/>
  <c r="U98" i="6"/>
  <c r="T98" i="6"/>
  <c r="S98" i="6"/>
  <c r="Q98" i="6" s="1"/>
  <c r="R98" i="6" s="1"/>
  <c r="B98" i="6"/>
  <c r="A98" i="6"/>
  <c r="U96" i="6"/>
  <c r="T96" i="6"/>
  <c r="S96" i="6"/>
  <c r="R96" i="6"/>
  <c r="Q96" i="6"/>
  <c r="B96" i="6"/>
  <c r="A96" i="6"/>
  <c r="U94" i="6"/>
  <c r="T94" i="6"/>
  <c r="S94" i="6"/>
  <c r="Q94" i="6"/>
  <c r="R94" i="6" s="1"/>
  <c r="B94" i="6"/>
  <c r="A94" i="6"/>
  <c r="U92" i="6"/>
  <c r="T92" i="6"/>
  <c r="Q92" i="6" s="1"/>
  <c r="R92" i="6" s="1"/>
  <c r="S92" i="6"/>
  <c r="B92" i="6"/>
  <c r="A92" i="6"/>
  <c r="U90" i="6"/>
  <c r="T90" i="6"/>
  <c r="S90" i="6"/>
  <c r="Q90" i="6" s="1"/>
  <c r="R90" i="6" s="1"/>
  <c r="B90" i="6"/>
  <c r="A90" i="6"/>
  <c r="U88" i="6"/>
  <c r="T88" i="6"/>
  <c r="S88" i="6"/>
  <c r="Q88" i="6" s="1"/>
  <c r="R88" i="6" s="1"/>
  <c r="B88" i="6"/>
  <c r="A88" i="6"/>
  <c r="U86" i="6"/>
  <c r="T86" i="6"/>
  <c r="S86" i="6"/>
  <c r="Q86" i="6"/>
  <c r="R86" i="6" s="1"/>
  <c r="B86" i="6"/>
  <c r="A86" i="6"/>
  <c r="U84" i="6"/>
  <c r="T84" i="6"/>
  <c r="S84" i="6"/>
  <c r="Q84" i="6" s="1"/>
  <c r="R84" i="6" s="1"/>
  <c r="B84" i="6"/>
  <c r="A84" i="6"/>
  <c r="U82" i="6"/>
  <c r="T82" i="6"/>
  <c r="S82" i="6"/>
  <c r="Q82" i="6" s="1"/>
  <c r="R82" i="6" s="1"/>
  <c r="B82" i="6"/>
  <c r="A82" i="6"/>
  <c r="U80" i="6"/>
  <c r="T80" i="6"/>
  <c r="S80" i="6"/>
  <c r="R80" i="6"/>
  <c r="Q80" i="6"/>
  <c r="B80" i="6"/>
  <c r="A80" i="6"/>
  <c r="U78" i="6"/>
  <c r="T78" i="6"/>
  <c r="S78" i="6"/>
  <c r="Q78" i="6"/>
  <c r="R78" i="6" s="1"/>
  <c r="B78" i="6"/>
  <c r="A78" i="6"/>
  <c r="U76" i="6"/>
  <c r="T76" i="6"/>
  <c r="Q76" i="6" s="1"/>
  <c r="R76" i="6" s="1"/>
  <c r="S76" i="6"/>
  <c r="B76" i="6"/>
  <c r="A76" i="6"/>
  <c r="U74" i="6"/>
  <c r="T74" i="6"/>
  <c r="S74" i="6"/>
  <c r="Q74" i="6" s="1"/>
  <c r="R74" i="6" s="1"/>
  <c r="B74" i="6"/>
  <c r="A74" i="6"/>
  <c r="U72" i="6"/>
  <c r="T72" i="6"/>
  <c r="S72" i="6"/>
  <c r="Q72" i="6" s="1"/>
  <c r="R72" i="6" s="1"/>
  <c r="B72" i="6"/>
  <c r="A72" i="6"/>
  <c r="U70" i="6"/>
  <c r="T70" i="6"/>
  <c r="S70" i="6"/>
  <c r="Q70" i="6"/>
  <c r="R70" i="6" s="1"/>
  <c r="B70" i="6"/>
  <c r="A70" i="6"/>
  <c r="U68" i="6"/>
  <c r="T68" i="6"/>
  <c r="S68" i="6"/>
  <c r="Q68" i="6" s="1"/>
  <c r="R68" i="6" s="1"/>
  <c r="B68" i="6"/>
  <c r="A68" i="6"/>
  <c r="U66" i="6"/>
  <c r="T66" i="6"/>
  <c r="S66" i="6"/>
  <c r="Q66" i="6" s="1"/>
  <c r="R66" i="6" s="1"/>
  <c r="B66" i="6"/>
  <c r="A66" i="6"/>
  <c r="U60" i="6"/>
  <c r="T60" i="6"/>
  <c r="S60" i="6"/>
  <c r="R60" i="6"/>
  <c r="Q60" i="6"/>
  <c r="B60" i="6"/>
  <c r="A60" i="6"/>
  <c r="U58" i="6"/>
  <c r="T58" i="6"/>
  <c r="S58" i="6"/>
  <c r="Q58" i="6"/>
  <c r="R58" i="6" s="1"/>
  <c r="B58" i="6"/>
  <c r="A58" i="6"/>
  <c r="U56" i="6"/>
  <c r="T56" i="6"/>
  <c r="Q56" i="6" s="1"/>
  <c r="R56" i="6" s="1"/>
  <c r="S56" i="6"/>
  <c r="B56" i="6"/>
  <c r="A56" i="6"/>
  <c r="U54" i="6"/>
  <c r="T54" i="6"/>
  <c r="S54" i="6"/>
  <c r="Q54" i="6" s="1"/>
  <c r="R54" i="6" s="1"/>
  <c r="B54" i="6"/>
  <c r="A54" i="6"/>
  <c r="U52" i="6"/>
  <c r="T52" i="6"/>
  <c r="S52" i="6"/>
  <c r="Q52" i="6" s="1"/>
  <c r="R52" i="6" s="1"/>
  <c r="B52" i="6"/>
  <c r="A52" i="6"/>
  <c r="U50" i="6"/>
  <c r="T50" i="6"/>
  <c r="Q50" i="6" s="1"/>
  <c r="R50" i="6" s="1"/>
  <c r="S50" i="6"/>
  <c r="B50" i="6"/>
  <c r="A50" i="6"/>
  <c r="U48" i="6"/>
  <c r="T48" i="6"/>
  <c r="S48" i="6"/>
  <c r="Q48" i="6" s="1"/>
  <c r="R48" i="6" s="1"/>
  <c r="B48" i="6"/>
  <c r="A48" i="6"/>
  <c r="U46" i="6"/>
  <c r="T46" i="6"/>
  <c r="S46" i="6"/>
  <c r="Q46" i="6" s="1"/>
  <c r="R46" i="6" s="1"/>
  <c r="B46" i="6"/>
  <c r="A46" i="6"/>
  <c r="U44" i="6"/>
  <c r="T44" i="6"/>
  <c r="S44" i="6"/>
  <c r="Q44" i="6" s="1"/>
  <c r="R44" i="6" s="1"/>
  <c r="B44" i="6"/>
  <c r="A44" i="6"/>
  <c r="U42" i="6"/>
  <c r="T42" i="6"/>
  <c r="S42" i="6"/>
  <c r="Q42" i="6"/>
  <c r="R42" i="6" s="1"/>
  <c r="B42" i="6"/>
  <c r="A42" i="6"/>
  <c r="U40" i="6"/>
  <c r="T40" i="6"/>
  <c r="Q40" i="6" s="1"/>
  <c r="R40" i="6" s="1"/>
  <c r="S40" i="6"/>
  <c r="B40" i="6"/>
  <c r="A40" i="6"/>
  <c r="U38" i="6"/>
  <c r="T38" i="6"/>
  <c r="S38" i="6"/>
  <c r="Q38" i="6" s="1"/>
  <c r="R38" i="6" s="1"/>
  <c r="B38" i="6"/>
  <c r="A38" i="6"/>
  <c r="U36" i="6"/>
  <c r="T36" i="6"/>
  <c r="S36" i="6"/>
  <c r="Q36" i="6" s="1"/>
  <c r="R36" i="6" s="1"/>
  <c r="B36" i="6"/>
  <c r="A36" i="6"/>
  <c r="U34" i="6"/>
  <c r="T34" i="6"/>
  <c r="S34" i="6"/>
  <c r="Q34" i="6" s="1"/>
  <c r="R34" i="6" s="1"/>
  <c r="B34" i="6"/>
  <c r="A34" i="6"/>
  <c r="U32" i="6"/>
  <c r="T32" i="6"/>
  <c r="S32" i="6"/>
  <c r="Q32" i="6" s="1"/>
  <c r="R32" i="6" s="1"/>
  <c r="B32" i="6"/>
  <c r="A32" i="6"/>
  <c r="U30" i="6"/>
  <c r="T30" i="6"/>
  <c r="S30" i="6"/>
  <c r="Q30" i="6"/>
  <c r="R30" i="6" s="1"/>
  <c r="B30" i="6"/>
  <c r="A30" i="6"/>
  <c r="U28" i="6"/>
  <c r="T28" i="6"/>
  <c r="S28" i="6"/>
  <c r="Q28" i="6"/>
  <c r="R28" i="6" s="1"/>
  <c r="B28" i="6"/>
  <c r="A28" i="6"/>
  <c r="U26" i="6"/>
  <c r="T26" i="6"/>
  <c r="S26" i="6"/>
  <c r="Q26" i="6"/>
  <c r="R26" i="6" s="1"/>
  <c r="B26" i="6"/>
  <c r="A26" i="6"/>
  <c r="U24" i="6"/>
  <c r="T24" i="6"/>
  <c r="Q24" i="6" s="1"/>
  <c r="R24" i="6" s="1"/>
  <c r="S24" i="6"/>
  <c r="B24" i="6"/>
  <c r="A24" i="6"/>
  <c r="U22" i="6"/>
  <c r="T22" i="6"/>
  <c r="S22" i="6"/>
  <c r="Q22" i="6" s="1"/>
  <c r="R22" i="6" s="1"/>
  <c r="B22" i="6"/>
  <c r="A22" i="6"/>
  <c r="U20" i="6"/>
  <c r="T20" i="6"/>
  <c r="S20" i="6"/>
  <c r="Q20" i="6" s="1"/>
  <c r="R20" i="6" s="1"/>
  <c r="B20" i="6"/>
  <c r="A20" i="6"/>
  <c r="U18" i="6"/>
  <c r="T18" i="6"/>
  <c r="S18" i="6"/>
  <c r="Q18" i="6" s="1"/>
  <c r="R18" i="6" s="1"/>
  <c r="B18" i="6"/>
  <c r="A18" i="6"/>
  <c r="U16" i="6"/>
  <c r="T16" i="6"/>
  <c r="S16" i="6"/>
  <c r="Q16" i="6" s="1"/>
  <c r="R16" i="6" s="1"/>
  <c r="B16" i="6"/>
  <c r="A16" i="6"/>
  <c r="U14" i="6"/>
  <c r="T14" i="6"/>
  <c r="S14" i="6"/>
  <c r="Q14" i="6"/>
  <c r="B14" i="6"/>
  <c r="A14" i="6"/>
  <c r="U12" i="6"/>
  <c r="T12" i="6"/>
  <c r="S12" i="6"/>
  <c r="Q12" i="6"/>
  <c r="R12" i="6" s="1"/>
  <c r="B12" i="6"/>
  <c r="A12" i="6"/>
  <c r="U10" i="6"/>
  <c r="T10" i="6"/>
  <c r="S10" i="6"/>
  <c r="Q10" i="6"/>
  <c r="R10" i="6" s="1"/>
  <c r="B10" i="6"/>
  <c r="A10" i="6"/>
  <c r="U8" i="6"/>
  <c r="T8" i="6"/>
  <c r="S8" i="6"/>
  <c r="Q8" i="6" s="1"/>
  <c r="R8" i="6" s="1"/>
  <c r="B8" i="6"/>
  <c r="A8" i="6"/>
  <c r="U6" i="6"/>
  <c r="T6" i="6"/>
  <c r="S6" i="6"/>
  <c r="Q6" i="6" s="1"/>
  <c r="R6" i="6" s="1"/>
  <c r="B6" i="6"/>
  <c r="A6" i="6"/>
  <c r="U4" i="6"/>
  <c r="T4" i="6"/>
  <c r="S4" i="6"/>
  <c r="Q4" i="6" s="1"/>
  <c r="R4" i="6" s="1"/>
  <c r="B4" i="6"/>
  <c r="A4" i="6"/>
  <c r="E1" i="6"/>
  <c r="U216" i="5"/>
  <c r="T216" i="5"/>
  <c r="S216" i="5"/>
  <c r="Q216" i="5" s="1"/>
  <c r="R216" i="5" s="1"/>
  <c r="U214" i="5"/>
  <c r="T214" i="5"/>
  <c r="S214" i="5"/>
  <c r="Q214" i="5"/>
  <c r="R214" i="5" s="1"/>
  <c r="U212" i="5"/>
  <c r="T212" i="5"/>
  <c r="S212" i="5"/>
  <c r="Q212" i="5"/>
  <c r="R212" i="5" s="1"/>
  <c r="U210" i="5"/>
  <c r="T210" i="5"/>
  <c r="S210" i="5"/>
  <c r="Q210" i="5" s="1"/>
  <c r="R210" i="5" s="1"/>
  <c r="U208" i="5"/>
  <c r="T208" i="5"/>
  <c r="S208" i="5"/>
  <c r="Q208" i="5" s="1"/>
  <c r="R208" i="5" s="1"/>
  <c r="U206" i="5"/>
  <c r="T206" i="5"/>
  <c r="S206" i="5"/>
  <c r="Q206" i="5" s="1"/>
  <c r="R206" i="5" s="1"/>
  <c r="U204" i="5"/>
  <c r="T204" i="5"/>
  <c r="S204" i="5"/>
  <c r="Q204" i="5" s="1"/>
  <c r="R204" i="5" s="1"/>
  <c r="U202" i="5"/>
  <c r="T202" i="5"/>
  <c r="S202" i="5"/>
  <c r="Q202" i="5"/>
  <c r="R202" i="5" s="1"/>
  <c r="U200" i="5"/>
  <c r="T200" i="5"/>
  <c r="S200" i="5"/>
  <c r="Q200" i="5" s="1"/>
  <c r="R200" i="5" s="1"/>
  <c r="U198" i="5"/>
  <c r="T198" i="5"/>
  <c r="S198" i="5"/>
  <c r="Q198" i="5"/>
  <c r="R198" i="5" s="1"/>
  <c r="B198" i="5"/>
  <c r="A198" i="5"/>
  <c r="U196" i="5"/>
  <c r="T196" i="5"/>
  <c r="S196" i="5"/>
  <c r="Q196" i="5" s="1"/>
  <c r="R196" i="5" s="1"/>
  <c r="B196" i="5"/>
  <c r="A196" i="5"/>
  <c r="U194" i="5"/>
  <c r="T194" i="5"/>
  <c r="S194" i="5"/>
  <c r="Q194" i="5"/>
  <c r="R194" i="5" s="1"/>
  <c r="B194" i="5"/>
  <c r="A194" i="5"/>
  <c r="U192" i="5"/>
  <c r="T192" i="5"/>
  <c r="S192" i="5"/>
  <c r="Q192" i="5"/>
  <c r="R192" i="5" s="1"/>
  <c r="B192" i="5"/>
  <c r="A192" i="5"/>
  <c r="U190" i="5"/>
  <c r="T190" i="5"/>
  <c r="S190" i="5"/>
  <c r="Q190" i="5" s="1"/>
  <c r="R190" i="5" s="1"/>
  <c r="B190" i="5"/>
  <c r="A190" i="5"/>
  <c r="U188" i="5"/>
  <c r="T188" i="5"/>
  <c r="S188" i="5"/>
  <c r="Q188" i="5" s="1"/>
  <c r="R188" i="5" s="1"/>
  <c r="B188" i="5"/>
  <c r="A188" i="5"/>
  <c r="U186" i="5"/>
  <c r="T186" i="5"/>
  <c r="S186" i="5"/>
  <c r="Q186" i="5" s="1"/>
  <c r="R186" i="5" s="1"/>
  <c r="B186" i="5"/>
  <c r="A186" i="5"/>
  <c r="U184" i="5"/>
  <c r="T184" i="5"/>
  <c r="S184" i="5"/>
  <c r="Q184" i="5" s="1"/>
  <c r="R184" i="5" s="1"/>
  <c r="B184" i="5"/>
  <c r="A184" i="5"/>
  <c r="U182" i="5"/>
  <c r="T182" i="5"/>
  <c r="S182" i="5"/>
  <c r="Q182" i="5"/>
  <c r="R182" i="5" s="1"/>
  <c r="B182" i="5"/>
  <c r="A182" i="5"/>
  <c r="U180" i="5"/>
  <c r="T180" i="5"/>
  <c r="S180" i="5"/>
  <c r="Q180" i="5" s="1"/>
  <c r="R180" i="5" s="1"/>
  <c r="B180" i="5"/>
  <c r="A180" i="5"/>
  <c r="U178" i="5"/>
  <c r="T178" i="5"/>
  <c r="S178" i="5"/>
  <c r="Q178" i="5"/>
  <c r="R178" i="5" s="1"/>
  <c r="B178" i="5"/>
  <c r="A178" i="5"/>
  <c r="U176" i="5"/>
  <c r="T176" i="5"/>
  <c r="S176" i="5"/>
  <c r="Q176" i="5"/>
  <c r="R176" i="5" s="1"/>
  <c r="B176" i="5"/>
  <c r="A176" i="5"/>
  <c r="U174" i="5"/>
  <c r="T174" i="5"/>
  <c r="S174" i="5"/>
  <c r="Q174" i="5" s="1"/>
  <c r="R174" i="5" s="1"/>
  <c r="B174" i="5"/>
  <c r="A174" i="5"/>
  <c r="U172" i="5"/>
  <c r="T172" i="5"/>
  <c r="S172" i="5"/>
  <c r="Q172" i="5" s="1"/>
  <c r="R172" i="5" s="1"/>
  <c r="B172" i="5"/>
  <c r="A172" i="5"/>
  <c r="U170" i="5"/>
  <c r="T170" i="5"/>
  <c r="S170" i="5"/>
  <c r="Q170" i="5" s="1"/>
  <c r="R170" i="5" s="1"/>
  <c r="B170" i="5"/>
  <c r="A170" i="5"/>
  <c r="U168" i="5"/>
  <c r="T168" i="5"/>
  <c r="S168" i="5"/>
  <c r="Q168" i="5" s="1"/>
  <c r="R168" i="5" s="1"/>
  <c r="B168" i="5"/>
  <c r="A168" i="5"/>
  <c r="U166" i="5"/>
  <c r="T166" i="5"/>
  <c r="S166" i="5"/>
  <c r="Q166" i="5" s="1"/>
  <c r="R166" i="5" s="1"/>
  <c r="B166" i="5"/>
  <c r="A166" i="5"/>
  <c r="U164" i="5"/>
  <c r="T164" i="5"/>
  <c r="S164" i="5"/>
  <c r="Q164" i="5" s="1"/>
  <c r="R164" i="5"/>
  <c r="B164" i="5"/>
  <c r="A164" i="5"/>
  <c r="U162" i="5"/>
  <c r="T162" i="5"/>
  <c r="S162" i="5"/>
  <c r="R162" i="5"/>
  <c r="Q162" i="5"/>
  <c r="B162" i="5"/>
  <c r="A162" i="5"/>
  <c r="U160" i="5"/>
  <c r="T160" i="5"/>
  <c r="S160" i="5"/>
  <c r="Q160" i="5"/>
  <c r="R160" i="5" s="1"/>
  <c r="B160" i="5"/>
  <c r="A160" i="5"/>
  <c r="U158" i="5"/>
  <c r="T158" i="5"/>
  <c r="S158" i="5"/>
  <c r="Q158" i="5" s="1"/>
  <c r="R158" i="5" s="1"/>
  <c r="B158" i="5"/>
  <c r="A158" i="5"/>
  <c r="U156" i="5"/>
  <c r="T156" i="5"/>
  <c r="S156" i="5"/>
  <c r="B156" i="5"/>
  <c r="A156" i="5"/>
  <c r="U154" i="5"/>
  <c r="T154" i="5"/>
  <c r="S154" i="5"/>
  <c r="Q154" i="5" s="1"/>
  <c r="R154" i="5" s="1"/>
  <c r="B154" i="5"/>
  <c r="A154" i="5"/>
  <c r="U152" i="5"/>
  <c r="T152" i="5"/>
  <c r="S152" i="5"/>
  <c r="Q152" i="5" s="1"/>
  <c r="R152" i="5" s="1"/>
  <c r="B152" i="5"/>
  <c r="A152" i="5"/>
  <c r="U150" i="5"/>
  <c r="T150" i="5"/>
  <c r="S150" i="5"/>
  <c r="Q150" i="5"/>
  <c r="R150" i="5" s="1"/>
  <c r="B150" i="5"/>
  <c r="A150" i="5"/>
  <c r="U148" i="5"/>
  <c r="T148" i="5"/>
  <c r="S148" i="5"/>
  <c r="Q148" i="5" s="1"/>
  <c r="R148" i="5"/>
  <c r="B148" i="5"/>
  <c r="A148" i="5"/>
  <c r="U146" i="5"/>
  <c r="T146" i="5"/>
  <c r="S146" i="5"/>
  <c r="R146" i="5"/>
  <c r="Q146" i="5"/>
  <c r="B146" i="5"/>
  <c r="A146" i="5"/>
  <c r="U144" i="5"/>
  <c r="T144" i="5"/>
  <c r="S144" i="5"/>
  <c r="Q144" i="5"/>
  <c r="R144" i="5" s="1"/>
  <c r="B144" i="5"/>
  <c r="A144" i="5"/>
  <c r="U142" i="5"/>
  <c r="T142" i="5"/>
  <c r="S142" i="5"/>
  <c r="Q142" i="5" s="1"/>
  <c r="R142" i="5" s="1"/>
  <c r="B142" i="5"/>
  <c r="A142" i="5"/>
  <c r="U140" i="5"/>
  <c r="T140" i="5"/>
  <c r="S140" i="5"/>
  <c r="B140" i="5"/>
  <c r="A140" i="5"/>
  <c r="U138" i="5"/>
  <c r="T138" i="5"/>
  <c r="S138" i="5"/>
  <c r="B138" i="5"/>
  <c r="A138" i="5"/>
  <c r="U136" i="5"/>
  <c r="T136" i="5"/>
  <c r="S136" i="5"/>
  <c r="B136" i="5"/>
  <c r="A136" i="5"/>
  <c r="U134" i="5"/>
  <c r="T134" i="5"/>
  <c r="S134" i="5"/>
  <c r="R134" i="5"/>
  <c r="Q134" i="5"/>
  <c r="B134" i="5"/>
  <c r="A134" i="5"/>
  <c r="U132" i="5"/>
  <c r="T132" i="5"/>
  <c r="S132" i="5"/>
  <c r="Q132" i="5"/>
  <c r="R132" i="5" s="1"/>
  <c r="B132" i="5"/>
  <c r="A132" i="5"/>
  <c r="U130" i="5"/>
  <c r="T130" i="5"/>
  <c r="S130" i="5"/>
  <c r="R130" i="5"/>
  <c r="Q130" i="5"/>
  <c r="B130" i="5"/>
  <c r="A130" i="5"/>
  <c r="U128" i="5"/>
  <c r="T128" i="5"/>
  <c r="S128" i="5"/>
  <c r="Q128" i="5"/>
  <c r="R128" i="5" s="1"/>
  <c r="B128" i="5"/>
  <c r="A128" i="5"/>
  <c r="U126" i="5"/>
  <c r="T126" i="5"/>
  <c r="S126" i="5"/>
  <c r="Q126" i="5"/>
  <c r="R126" i="5" s="1"/>
  <c r="B126" i="5"/>
  <c r="A126" i="5"/>
  <c r="U124" i="5"/>
  <c r="T124" i="5"/>
  <c r="S124" i="5"/>
  <c r="Q124" i="5"/>
  <c r="R124" i="5" s="1"/>
  <c r="B124" i="5"/>
  <c r="A124" i="5"/>
  <c r="U122" i="5"/>
  <c r="T122" i="5"/>
  <c r="S122" i="5"/>
  <c r="R122" i="5"/>
  <c r="Q122" i="5"/>
  <c r="B122" i="5"/>
  <c r="A122" i="5"/>
  <c r="U120" i="5"/>
  <c r="T120" i="5"/>
  <c r="Q120" i="5" s="1"/>
  <c r="R120" i="5" s="1"/>
  <c r="S120" i="5"/>
  <c r="B120" i="5"/>
  <c r="A120" i="5"/>
  <c r="U118" i="5"/>
  <c r="T118" i="5"/>
  <c r="S118" i="5"/>
  <c r="Q118" i="5" s="1"/>
  <c r="R118" i="5" s="1"/>
  <c r="B118" i="5"/>
  <c r="A118" i="5"/>
  <c r="U116" i="5"/>
  <c r="T116" i="5"/>
  <c r="Q116" i="5" s="1"/>
  <c r="R116" i="5" s="1"/>
  <c r="S116" i="5"/>
  <c r="B116" i="5"/>
  <c r="A116" i="5"/>
  <c r="U114" i="5"/>
  <c r="T114" i="5"/>
  <c r="S114" i="5"/>
  <c r="Q114" i="5" s="1"/>
  <c r="R114" i="5" s="1"/>
  <c r="B114" i="5"/>
  <c r="A114" i="5"/>
  <c r="U112" i="5"/>
  <c r="T112" i="5"/>
  <c r="S112" i="5"/>
  <c r="Q112" i="5" s="1"/>
  <c r="R112" i="5" s="1"/>
  <c r="B112" i="5"/>
  <c r="A112" i="5"/>
  <c r="U110" i="5"/>
  <c r="T110" i="5"/>
  <c r="S110" i="5"/>
  <c r="Q110" i="5"/>
  <c r="R110" i="5" s="1"/>
  <c r="B110" i="5"/>
  <c r="A110" i="5"/>
  <c r="U108" i="5"/>
  <c r="T108" i="5"/>
  <c r="S108" i="5"/>
  <c r="Q108" i="5"/>
  <c r="R108" i="5" s="1"/>
  <c r="B108" i="5"/>
  <c r="A108" i="5"/>
  <c r="U106" i="5"/>
  <c r="T106" i="5"/>
  <c r="S106" i="5"/>
  <c r="R106" i="5"/>
  <c r="Q106" i="5"/>
  <c r="B106" i="5"/>
  <c r="A106" i="5"/>
  <c r="U104" i="5"/>
  <c r="T104" i="5"/>
  <c r="Q104" i="5" s="1"/>
  <c r="R104" i="5" s="1"/>
  <c r="S104" i="5"/>
  <c r="B104" i="5"/>
  <c r="A104" i="5"/>
  <c r="U102" i="5"/>
  <c r="T102" i="5"/>
  <c r="S102" i="5"/>
  <c r="Q102" i="5" s="1"/>
  <c r="R102" i="5" s="1"/>
  <c r="B102" i="5"/>
  <c r="A102" i="5"/>
  <c r="U100" i="5"/>
  <c r="T100" i="5"/>
  <c r="Q100" i="5" s="1"/>
  <c r="R100" i="5" s="1"/>
  <c r="S100" i="5"/>
  <c r="B100" i="5"/>
  <c r="A100" i="5"/>
  <c r="U98" i="5"/>
  <c r="T98" i="5"/>
  <c r="S98" i="5"/>
  <c r="Q98" i="5" s="1"/>
  <c r="R98" i="5" s="1"/>
  <c r="B98" i="5"/>
  <c r="A98" i="5"/>
  <c r="U96" i="5"/>
  <c r="T96" i="5"/>
  <c r="S96" i="5"/>
  <c r="Q96" i="5" s="1"/>
  <c r="R96" i="5" s="1"/>
  <c r="B96" i="5"/>
  <c r="A96" i="5"/>
  <c r="U94" i="5"/>
  <c r="T94" i="5"/>
  <c r="S94" i="5"/>
  <c r="Q94" i="5"/>
  <c r="R94" i="5" s="1"/>
  <c r="B94" i="5"/>
  <c r="A94" i="5"/>
  <c r="U92" i="5"/>
  <c r="T92" i="5"/>
  <c r="S92" i="5"/>
  <c r="Q92" i="5"/>
  <c r="R92" i="5" s="1"/>
  <c r="B92" i="5"/>
  <c r="A92" i="5"/>
  <c r="U90" i="5"/>
  <c r="T90" i="5"/>
  <c r="S90" i="5"/>
  <c r="R90" i="5"/>
  <c r="Q90" i="5"/>
  <c r="B90" i="5"/>
  <c r="A90" i="5"/>
  <c r="U88" i="5"/>
  <c r="T88" i="5"/>
  <c r="Q88" i="5" s="1"/>
  <c r="R88" i="5" s="1"/>
  <c r="S88" i="5"/>
  <c r="B88" i="5"/>
  <c r="A88" i="5"/>
  <c r="U86" i="5"/>
  <c r="T86" i="5"/>
  <c r="S86" i="5"/>
  <c r="Q86" i="5" s="1"/>
  <c r="R86" i="5" s="1"/>
  <c r="B86" i="5"/>
  <c r="A86" i="5"/>
  <c r="U84" i="5"/>
  <c r="T84" i="5"/>
  <c r="Q84" i="5" s="1"/>
  <c r="R84" i="5" s="1"/>
  <c r="S84" i="5"/>
  <c r="B84" i="5"/>
  <c r="A84" i="5"/>
  <c r="U82" i="5"/>
  <c r="T82" i="5"/>
  <c r="S82" i="5"/>
  <c r="Q82" i="5" s="1"/>
  <c r="R82" i="5" s="1"/>
  <c r="B82" i="5"/>
  <c r="A82" i="5"/>
  <c r="U80" i="5"/>
  <c r="T80" i="5"/>
  <c r="S80" i="5"/>
  <c r="Q80" i="5" s="1"/>
  <c r="R80" i="5" s="1"/>
  <c r="B80" i="5"/>
  <c r="A80" i="5"/>
  <c r="U78" i="5"/>
  <c r="T78" i="5"/>
  <c r="S78" i="5"/>
  <c r="Q78" i="5"/>
  <c r="R78" i="5" s="1"/>
  <c r="B78" i="5"/>
  <c r="A78" i="5"/>
  <c r="U76" i="5"/>
  <c r="T76" i="5"/>
  <c r="S76" i="5"/>
  <c r="Q76" i="5"/>
  <c r="R76" i="5" s="1"/>
  <c r="B76" i="5"/>
  <c r="A76" i="5"/>
  <c r="U74" i="5"/>
  <c r="T74" i="5"/>
  <c r="S74" i="5"/>
  <c r="R74" i="5"/>
  <c r="Q74" i="5"/>
  <c r="B74" i="5"/>
  <c r="A74" i="5"/>
  <c r="U72" i="5"/>
  <c r="T72" i="5"/>
  <c r="Q72" i="5" s="1"/>
  <c r="R72" i="5" s="1"/>
  <c r="S72" i="5"/>
  <c r="B72" i="5"/>
  <c r="A72" i="5"/>
  <c r="U70" i="5"/>
  <c r="T70" i="5"/>
  <c r="S70" i="5"/>
  <c r="Q70" i="5" s="1"/>
  <c r="R70" i="5" s="1"/>
  <c r="B70" i="5"/>
  <c r="A70" i="5"/>
  <c r="U68" i="5"/>
  <c r="T68" i="5"/>
  <c r="Q68" i="5" s="1"/>
  <c r="R68" i="5" s="1"/>
  <c r="S68" i="5"/>
  <c r="B68" i="5"/>
  <c r="A68" i="5"/>
  <c r="U66" i="5"/>
  <c r="T66" i="5"/>
  <c r="S66" i="5"/>
  <c r="Q66" i="5" s="1"/>
  <c r="R66" i="5" s="1"/>
  <c r="B66" i="5"/>
  <c r="A66" i="5"/>
  <c r="U64" i="5"/>
  <c r="T64" i="5"/>
  <c r="S64" i="5"/>
  <c r="Q64" i="5" s="1"/>
  <c r="R64" i="5" s="1"/>
  <c r="B64" i="5"/>
  <c r="A64" i="5"/>
  <c r="U62" i="5"/>
  <c r="T62" i="5"/>
  <c r="S62" i="5"/>
  <c r="Q62" i="5" s="1"/>
  <c r="R62" i="5" s="1"/>
  <c r="B62" i="5"/>
  <c r="A62" i="5"/>
  <c r="U60" i="5"/>
  <c r="T60" i="5"/>
  <c r="S60" i="5"/>
  <c r="R60" i="5"/>
  <c r="Q60" i="5"/>
  <c r="B60" i="5"/>
  <c r="A60" i="5"/>
  <c r="U58" i="5"/>
  <c r="T58" i="5"/>
  <c r="S58" i="5"/>
  <c r="Q58" i="5"/>
  <c r="R58" i="5" s="1"/>
  <c r="B58" i="5"/>
  <c r="A58" i="5"/>
  <c r="U56" i="5"/>
  <c r="T56" i="5"/>
  <c r="S56" i="5"/>
  <c r="Q56" i="5"/>
  <c r="R56" i="5" s="1"/>
  <c r="B56" i="5"/>
  <c r="A56" i="5"/>
  <c r="U54" i="5"/>
  <c r="T54" i="5"/>
  <c r="S54" i="5"/>
  <c r="Q54" i="5"/>
  <c r="R54" i="5" s="1"/>
  <c r="B54" i="5"/>
  <c r="A54" i="5"/>
  <c r="U52" i="5"/>
  <c r="T52" i="5"/>
  <c r="S52" i="5"/>
  <c r="Q52" i="5" s="1"/>
  <c r="R52" i="5" s="1"/>
  <c r="B52" i="5"/>
  <c r="A52" i="5"/>
  <c r="U50" i="5"/>
  <c r="T50" i="5"/>
  <c r="S50" i="5"/>
  <c r="Q50" i="5" s="1"/>
  <c r="R50" i="5" s="1"/>
  <c r="B50" i="5"/>
  <c r="A50" i="5"/>
  <c r="U48" i="5"/>
  <c r="T48" i="5"/>
  <c r="S48" i="5"/>
  <c r="Q48" i="5" s="1"/>
  <c r="R48" i="5" s="1"/>
  <c r="B48" i="5"/>
  <c r="A48" i="5"/>
  <c r="U46" i="5"/>
  <c r="T46" i="5"/>
  <c r="S46" i="5"/>
  <c r="Q46" i="5" s="1"/>
  <c r="R46" i="5" s="1"/>
  <c r="B46" i="5"/>
  <c r="A46" i="5"/>
  <c r="U44" i="5"/>
  <c r="T44" i="5"/>
  <c r="S44" i="5"/>
  <c r="Q44" i="5"/>
  <c r="R44" i="5" s="1"/>
  <c r="B44" i="5"/>
  <c r="A44" i="5"/>
  <c r="U42" i="5"/>
  <c r="T42" i="5"/>
  <c r="S42" i="5"/>
  <c r="Q42" i="5"/>
  <c r="R42" i="5" s="1"/>
  <c r="B42" i="5"/>
  <c r="A42" i="5"/>
  <c r="U40" i="5"/>
  <c r="T40" i="5"/>
  <c r="S40" i="5"/>
  <c r="Q40" i="5"/>
  <c r="R40" i="5" s="1"/>
  <c r="B40" i="5"/>
  <c r="A40" i="5"/>
  <c r="U38" i="5"/>
  <c r="T38" i="5"/>
  <c r="S38" i="5"/>
  <c r="Q38" i="5" s="1"/>
  <c r="R38" i="5" s="1"/>
  <c r="B38" i="5"/>
  <c r="A38" i="5"/>
  <c r="U36" i="5"/>
  <c r="T36" i="5"/>
  <c r="S36" i="5"/>
  <c r="Q36" i="5" s="1"/>
  <c r="R36" i="5" s="1"/>
  <c r="B36" i="5"/>
  <c r="A36" i="5"/>
  <c r="U34" i="5"/>
  <c r="T34" i="5"/>
  <c r="S34" i="5"/>
  <c r="Q34" i="5" s="1"/>
  <c r="R34" i="5" s="1"/>
  <c r="B34" i="5"/>
  <c r="A34" i="5"/>
  <c r="U32" i="5"/>
  <c r="T32" i="5"/>
  <c r="S32" i="5"/>
  <c r="Q32" i="5" s="1"/>
  <c r="R32" i="5" s="1"/>
  <c r="B32" i="5"/>
  <c r="A32" i="5"/>
  <c r="U30" i="5"/>
  <c r="T30" i="5"/>
  <c r="S30" i="5"/>
  <c r="Q30" i="5" s="1"/>
  <c r="R30" i="5" s="1"/>
  <c r="B30" i="5"/>
  <c r="A30" i="5"/>
  <c r="U28" i="5"/>
  <c r="T28" i="5"/>
  <c r="S28" i="5"/>
  <c r="Q28" i="5"/>
  <c r="R28" i="5" s="1"/>
  <c r="B28" i="5"/>
  <c r="A28" i="5"/>
  <c r="U26" i="5"/>
  <c r="T26" i="5"/>
  <c r="S26" i="5"/>
  <c r="Q26" i="5"/>
  <c r="R26" i="5" s="1"/>
  <c r="B26" i="5"/>
  <c r="A26" i="5"/>
  <c r="U24" i="5"/>
  <c r="T24" i="5"/>
  <c r="S24" i="5"/>
  <c r="Q24" i="5" s="1"/>
  <c r="R24" i="5" s="1"/>
  <c r="B24" i="5"/>
  <c r="A24" i="5"/>
  <c r="U22" i="5"/>
  <c r="T22" i="5"/>
  <c r="S22" i="5"/>
  <c r="Q22" i="5"/>
  <c r="R22" i="5" s="1"/>
  <c r="B22" i="5"/>
  <c r="A22" i="5"/>
  <c r="U20" i="5"/>
  <c r="T20" i="5"/>
  <c r="Q20" i="5" s="1"/>
  <c r="R20" i="5" s="1"/>
  <c r="S20" i="5"/>
  <c r="B20" i="5"/>
  <c r="A20" i="5"/>
  <c r="U18" i="5"/>
  <c r="T18" i="5"/>
  <c r="S18" i="5"/>
  <c r="Q18" i="5" s="1"/>
  <c r="R18" i="5" s="1"/>
  <c r="B18" i="5"/>
  <c r="A18" i="5"/>
  <c r="U16" i="5"/>
  <c r="T16" i="5"/>
  <c r="S16" i="5"/>
  <c r="Q16" i="5" s="1"/>
  <c r="R16" i="5" s="1"/>
  <c r="B16" i="5"/>
  <c r="A16" i="5"/>
  <c r="U14" i="5"/>
  <c r="T14" i="5"/>
  <c r="S14" i="5"/>
  <c r="Q14" i="5" s="1"/>
  <c r="R14" i="5" s="1"/>
  <c r="B14" i="5"/>
  <c r="A14" i="5"/>
  <c r="U12" i="5"/>
  <c r="T12" i="5"/>
  <c r="S12" i="5"/>
  <c r="Q12" i="5"/>
  <c r="R12" i="5" s="1"/>
  <c r="B12" i="5"/>
  <c r="A12" i="5"/>
  <c r="U10" i="5"/>
  <c r="T10" i="5"/>
  <c r="S10" i="5"/>
  <c r="Q10" i="5"/>
  <c r="R10" i="5" s="1"/>
  <c r="B10" i="5"/>
  <c r="A10" i="5"/>
  <c r="U8" i="5"/>
  <c r="T8" i="5"/>
  <c r="S8" i="5"/>
  <c r="Q8" i="5" s="1"/>
  <c r="R8" i="5" s="1"/>
  <c r="B8" i="5"/>
  <c r="A8" i="5"/>
  <c r="U6" i="5"/>
  <c r="T6" i="5"/>
  <c r="S6" i="5"/>
  <c r="Q6" i="5"/>
  <c r="B6" i="5"/>
  <c r="A6" i="5"/>
  <c r="U4" i="5"/>
  <c r="T4" i="5"/>
  <c r="Q4" i="5" s="1"/>
  <c r="R4" i="5" s="1"/>
  <c r="S4" i="5"/>
  <c r="B4" i="5"/>
  <c r="A4" i="5"/>
  <c r="E1" i="5"/>
  <c r="U198" i="4"/>
  <c r="T198" i="4"/>
  <c r="Q198" i="4" s="1"/>
  <c r="R198" i="4" s="1"/>
  <c r="S198" i="4"/>
  <c r="U196" i="4"/>
  <c r="T196" i="4"/>
  <c r="S196" i="4"/>
  <c r="Q196" i="4" s="1"/>
  <c r="R196" i="4" s="1"/>
  <c r="U194" i="4"/>
  <c r="T194" i="4"/>
  <c r="S194" i="4"/>
  <c r="Q194" i="4" s="1"/>
  <c r="R194" i="4" s="1"/>
  <c r="U192" i="4"/>
  <c r="T192" i="4"/>
  <c r="S192" i="4"/>
  <c r="Q192" i="4" s="1"/>
  <c r="R192" i="4" s="1"/>
  <c r="U190" i="4"/>
  <c r="T190" i="4"/>
  <c r="S190" i="4"/>
  <c r="Q190" i="4"/>
  <c r="R190" i="4" s="1"/>
  <c r="U188" i="4"/>
  <c r="T188" i="4"/>
  <c r="S188" i="4"/>
  <c r="Q188" i="4"/>
  <c r="R188" i="4" s="1"/>
  <c r="U186" i="4"/>
  <c r="T186" i="4"/>
  <c r="S186" i="4"/>
  <c r="Q186" i="4" s="1"/>
  <c r="R186" i="4" s="1"/>
  <c r="U184" i="4"/>
  <c r="T184" i="4"/>
  <c r="S184" i="4"/>
  <c r="Q184" i="4"/>
  <c r="R184" i="4" s="1"/>
  <c r="U182" i="4"/>
  <c r="T182" i="4"/>
  <c r="Q182" i="4" s="1"/>
  <c r="R182" i="4" s="1"/>
  <c r="S182" i="4"/>
  <c r="U180" i="4"/>
  <c r="T180" i="4"/>
  <c r="S180" i="4"/>
  <c r="Q180" i="4" s="1"/>
  <c r="R180" i="4" s="1"/>
  <c r="B180" i="4"/>
  <c r="A180" i="4"/>
  <c r="U178" i="4"/>
  <c r="T178" i="4"/>
  <c r="S178" i="4"/>
  <c r="Q178" i="4"/>
  <c r="R178" i="4" s="1"/>
  <c r="B178" i="4"/>
  <c r="A178" i="4"/>
  <c r="U176" i="4"/>
  <c r="T176" i="4"/>
  <c r="S176" i="4"/>
  <c r="Q176" i="4"/>
  <c r="R176" i="4" s="1"/>
  <c r="B176" i="4"/>
  <c r="A176" i="4"/>
  <c r="U174" i="4"/>
  <c r="T174" i="4"/>
  <c r="S174" i="4"/>
  <c r="Q174" i="4" s="1"/>
  <c r="R174" i="4" s="1"/>
  <c r="B174" i="4"/>
  <c r="A174" i="4"/>
  <c r="U172" i="4"/>
  <c r="T172" i="4"/>
  <c r="S172" i="4"/>
  <c r="Q172" i="4"/>
  <c r="R172" i="4" s="1"/>
  <c r="B172" i="4"/>
  <c r="A172" i="4"/>
  <c r="U170" i="4"/>
  <c r="T170" i="4"/>
  <c r="Q170" i="4" s="1"/>
  <c r="R170" i="4" s="1"/>
  <c r="S170" i="4"/>
  <c r="B170" i="4"/>
  <c r="A170" i="4"/>
  <c r="U168" i="4"/>
  <c r="T168" i="4"/>
  <c r="S168" i="4"/>
  <c r="Q168" i="4" s="1"/>
  <c r="R168" i="4" s="1"/>
  <c r="B168" i="4"/>
  <c r="A168" i="4"/>
  <c r="U166" i="4"/>
  <c r="T166" i="4"/>
  <c r="S166" i="4"/>
  <c r="Q166" i="4" s="1"/>
  <c r="R166" i="4" s="1"/>
  <c r="B166" i="4"/>
  <c r="A166" i="4"/>
  <c r="U164" i="4"/>
  <c r="T164" i="4"/>
  <c r="S164" i="4"/>
  <c r="Q164" i="4" s="1"/>
  <c r="R164" i="4" s="1"/>
  <c r="B164" i="4"/>
  <c r="A164" i="4"/>
  <c r="U162" i="4"/>
  <c r="T162" i="4"/>
  <c r="S162" i="4"/>
  <c r="Q162" i="4"/>
  <c r="R162" i="4" s="1"/>
  <c r="B162" i="4"/>
  <c r="A162" i="4"/>
  <c r="U160" i="4"/>
  <c r="T160" i="4"/>
  <c r="S160" i="4"/>
  <c r="Q160" i="4"/>
  <c r="R160" i="4" s="1"/>
  <c r="B160" i="4"/>
  <c r="A160" i="4"/>
  <c r="U158" i="4"/>
  <c r="T158" i="4"/>
  <c r="S158" i="4"/>
  <c r="Q158" i="4" s="1"/>
  <c r="R158" i="4" s="1"/>
  <c r="B158" i="4"/>
  <c r="A158" i="4"/>
  <c r="U156" i="4"/>
  <c r="T156" i="4"/>
  <c r="S156" i="4"/>
  <c r="Q156" i="4"/>
  <c r="R156" i="4" s="1"/>
  <c r="B156" i="4"/>
  <c r="A156" i="4"/>
  <c r="U154" i="4"/>
  <c r="T154" i="4"/>
  <c r="Q154" i="4" s="1"/>
  <c r="R154" i="4" s="1"/>
  <c r="S154" i="4"/>
  <c r="B154" i="4"/>
  <c r="A154" i="4"/>
  <c r="U152" i="4"/>
  <c r="T152" i="4"/>
  <c r="S152" i="4"/>
  <c r="Q152" i="4" s="1"/>
  <c r="R152" i="4" s="1"/>
  <c r="B152" i="4"/>
  <c r="A152" i="4"/>
  <c r="U150" i="4"/>
  <c r="T150" i="4"/>
  <c r="S150" i="4"/>
  <c r="Q150" i="4" s="1"/>
  <c r="R150" i="4" s="1"/>
  <c r="B150" i="4"/>
  <c r="A150" i="4"/>
  <c r="U148" i="4"/>
  <c r="T148" i="4"/>
  <c r="S148" i="4"/>
  <c r="Q148" i="4" s="1"/>
  <c r="R148" i="4" s="1"/>
  <c r="B148" i="4"/>
  <c r="A148" i="4"/>
  <c r="U146" i="4"/>
  <c r="T146" i="4"/>
  <c r="S146" i="4"/>
  <c r="Q146" i="4"/>
  <c r="R146" i="4" s="1"/>
  <c r="B146" i="4"/>
  <c r="A146" i="4"/>
  <c r="U144" i="4"/>
  <c r="T144" i="4"/>
  <c r="S144" i="4"/>
  <c r="Q144" i="4"/>
  <c r="R144" i="4" s="1"/>
  <c r="B144" i="4"/>
  <c r="A144" i="4"/>
  <c r="U142" i="4"/>
  <c r="T142" i="4"/>
  <c r="S142" i="4"/>
  <c r="Q142" i="4" s="1"/>
  <c r="R142" i="4" s="1"/>
  <c r="B142" i="4"/>
  <c r="A142" i="4"/>
  <c r="U140" i="4"/>
  <c r="T140" i="4"/>
  <c r="S140" i="4"/>
  <c r="Q140" i="4"/>
  <c r="R140" i="4" s="1"/>
  <c r="B140" i="4"/>
  <c r="A140" i="4"/>
  <c r="U138" i="4"/>
  <c r="T138" i="4"/>
  <c r="Q138" i="4" s="1"/>
  <c r="R138" i="4" s="1"/>
  <c r="S138" i="4"/>
  <c r="B138" i="4"/>
  <c r="A138" i="4"/>
  <c r="U136" i="4"/>
  <c r="T136" i="4"/>
  <c r="S136" i="4"/>
  <c r="Q136" i="4" s="1"/>
  <c r="R136" i="4" s="1"/>
  <c r="B136" i="4"/>
  <c r="A136" i="4"/>
  <c r="U134" i="4"/>
  <c r="T134" i="4"/>
  <c r="S134" i="4"/>
  <c r="Q134" i="4" s="1"/>
  <c r="R134" i="4" s="1"/>
  <c r="B134" i="4"/>
  <c r="A134" i="4"/>
  <c r="U132" i="4"/>
  <c r="T132" i="4"/>
  <c r="S132" i="4"/>
  <c r="Q132" i="4" s="1"/>
  <c r="R132" i="4" s="1"/>
  <c r="B132" i="4"/>
  <c r="A132" i="4"/>
  <c r="U130" i="4"/>
  <c r="T130" i="4"/>
  <c r="S130" i="4"/>
  <c r="Q130" i="4"/>
  <c r="R130" i="4" s="1"/>
  <c r="B130" i="4"/>
  <c r="A130" i="4"/>
  <c r="U128" i="4"/>
  <c r="T128" i="4"/>
  <c r="S128" i="4"/>
  <c r="Q128" i="4"/>
  <c r="R128" i="4" s="1"/>
  <c r="B128" i="4"/>
  <c r="A128" i="4"/>
  <c r="U126" i="4"/>
  <c r="T126" i="4"/>
  <c r="S126" i="4"/>
  <c r="Q126" i="4" s="1"/>
  <c r="R126" i="4" s="1"/>
  <c r="B126" i="4"/>
  <c r="A126" i="4"/>
  <c r="U124" i="4"/>
  <c r="T124" i="4"/>
  <c r="S124" i="4"/>
  <c r="Q124" i="4"/>
  <c r="R124" i="4" s="1"/>
  <c r="B124" i="4"/>
  <c r="A124" i="4"/>
  <c r="U122" i="4"/>
  <c r="T122" i="4"/>
  <c r="S122" i="4"/>
  <c r="Q122" i="4" s="1"/>
  <c r="R122" i="4" s="1"/>
  <c r="B122" i="4"/>
  <c r="A122" i="4"/>
  <c r="U120" i="4"/>
  <c r="T120" i="4"/>
  <c r="S120" i="4"/>
  <c r="Q120" i="4" s="1"/>
  <c r="R120" i="4" s="1"/>
  <c r="B120" i="4"/>
  <c r="A120" i="4"/>
  <c r="U118" i="4"/>
  <c r="T118" i="4"/>
  <c r="S118" i="4"/>
  <c r="Q118" i="4" s="1"/>
  <c r="R118" i="4" s="1"/>
  <c r="B118" i="4"/>
  <c r="A118" i="4"/>
  <c r="U116" i="4"/>
  <c r="T116" i="4"/>
  <c r="S116" i="4"/>
  <c r="Q116" i="4" s="1"/>
  <c r="R116" i="4" s="1"/>
  <c r="B116" i="4"/>
  <c r="A116" i="4"/>
  <c r="U114" i="4"/>
  <c r="T114" i="4"/>
  <c r="S114" i="4"/>
  <c r="Q114" i="4"/>
  <c r="R114" i="4" s="1"/>
  <c r="B114" i="4"/>
  <c r="A114" i="4"/>
  <c r="U112" i="4"/>
  <c r="T112" i="4"/>
  <c r="S112" i="4"/>
  <c r="Q112" i="4"/>
  <c r="R112" i="4" s="1"/>
  <c r="B112" i="4"/>
  <c r="A112" i="4"/>
  <c r="U110" i="4"/>
  <c r="T110" i="4"/>
  <c r="S110" i="4"/>
  <c r="Q110" i="4" s="1"/>
  <c r="R110" i="4" s="1"/>
  <c r="B110" i="4"/>
  <c r="A110" i="4"/>
  <c r="U102" i="4"/>
  <c r="T102" i="4"/>
  <c r="S102" i="4"/>
  <c r="Q102" i="4"/>
  <c r="R102" i="4" s="1"/>
  <c r="B102" i="4"/>
  <c r="A102" i="4"/>
  <c r="U100" i="4"/>
  <c r="T100" i="4"/>
  <c r="S100" i="4"/>
  <c r="Q100" i="4" s="1"/>
  <c r="R100" i="4" s="1"/>
  <c r="B100" i="4"/>
  <c r="A100" i="4"/>
  <c r="U98" i="4"/>
  <c r="T98" i="4"/>
  <c r="S98" i="4"/>
  <c r="Q98" i="4" s="1"/>
  <c r="R98" i="4" s="1"/>
  <c r="B98" i="4"/>
  <c r="A98" i="4"/>
  <c r="U96" i="4"/>
  <c r="T96" i="4"/>
  <c r="S96" i="4"/>
  <c r="Q96" i="4" s="1"/>
  <c r="R96" i="4" s="1"/>
  <c r="B96" i="4"/>
  <c r="A96" i="4"/>
  <c r="U94" i="4"/>
  <c r="T94" i="4"/>
  <c r="S94" i="4"/>
  <c r="Q94" i="4" s="1"/>
  <c r="R94" i="4" s="1"/>
  <c r="B94" i="4"/>
  <c r="A94" i="4"/>
  <c r="U92" i="4"/>
  <c r="T92" i="4"/>
  <c r="S92" i="4"/>
  <c r="Q92" i="4" s="1"/>
  <c r="R92" i="4" s="1"/>
  <c r="B92" i="4"/>
  <c r="A92" i="4"/>
  <c r="U90" i="4"/>
  <c r="T90" i="4"/>
  <c r="S90" i="4"/>
  <c r="Q90" i="4" s="1"/>
  <c r="R90" i="4" s="1"/>
  <c r="B90" i="4"/>
  <c r="A90" i="4"/>
  <c r="U88" i="4"/>
  <c r="T88" i="4"/>
  <c r="S88" i="4"/>
  <c r="Q88" i="4" s="1"/>
  <c r="R88" i="4" s="1"/>
  <c r="B88" i="4"/>
  <c r="A88" i="4"/>
  <c r="U86" i="4"/>
  <c r="T86" i="4"/>
  <c r="Q86" i="4" s="1"/>
  <c r="R86" i="4" s="1"/>
  <c r="S86" i="4"/>
  <c r="B86" i="4"/>
  <c r="A86" i="4"/>
  <c r="U84" i="4"/>
  <c r="T84" i="4"/>
  <c r="S84" i="4"/>
  <c r="Q84" i="4" s="1"/>
  <c r="R84" i="4" s="1"/>
  <c r="B84" i="4"/>
  <c r="A84" i="4"/>
  <c r="U82" i="4"/>
  <c r="T82" i="4"/>
  <c r="S82" i="4"/>
  <c r="Q82" i="4" s="1"/>
  <c r="R82" i="4" s="1"/>
  <c r="B82" i="4"/>
  <c r="A82" i="4"/>
  <c r="U80" i="4"/>
  <c r="T80" i="4"/>
  <c r="S80" i="4"/>
  <c r="Q80" i="4"/>
  <c r="R80" i="4" s="1"/>
  <c r="B80" i="4"/>
  <c r="A80" i="4"/>
  <c r="U78" i="4"/>
  <c r="T78" i="4"/>
  <c r="S78" i="4"/>
  <c r="Q78" i="4" s="1"/>
  <c r="R78" i="4" s="1"/>
  <c r="B78" i="4"/>
  <c r="A78" i="4"/>
  <c r="U76" i="4"/>
  <c r="T76" i="4"/>
  <c r="S76" i="4"/>
  <c r="Q76" i="4" s="1"/>
  <c r="R76" i="4" s="1"/>
  <c r="B76" i="4"/>
  <c r="A76" i="4"/>
  <c r="U74" i="4"/>
  <c r="T74" i="4"/>
  <c r="S74" i="4"/>
  <c r="Q74" i="4" s="1"/>
  <c r="R74" i="4" s="1"/>
  <c r="B74" i="4"/>
  <c r="A74" i="4"/>
  <c r="U72" i="4"/>
  <c r="T72" i="4"/>
  <c r="S72" i="4"/>
  <c r="Q72" i="4" s="1"/>
  <c r="R72" i="4" s="1"/>
  <c r="B72" i="4"/>
  <c r="A72" i="4"/>
  <c r="U70" i="4"/>
  <c r="T70" i="4"/>
  <c r="Q70" i="4" s="1"/>
  <c r="R70" i="4" s="1"/>
  <c r="S70" i="4"/>
  <c r="B70" i="4"/>
  <c r="A70" i="4"/>
  <c r="U68" i="4"/>
  <c r="T68" i="4"/>
  <c r="S68" i="4"/>
  <c r="Q68" i="4" s="1"/>
  <c r="R68" i="4" s="1"/>
  <c r="B68" i="4"/>
  <c r="A68" i="4"/>
  <c r="U66" i="4"/>
  <c r="T66" i="4"/>
  <c r="S66" i="4"/>
  <c r="Q66" i="4" s="1"/>
  <c r="R66" i="4" s="1"/>
  <c r="B66" i="4"/>
  <c r="A66" i="4"/>
  <c r="U64" i="4"/>
  <c r="T64" i="4"/>
  <c r="S64" i="4"/>
  <c r="Q64" i="4"/>
  <c r="R64" i="4" s="1"/>
  <c r="B64" i="4"/>
  <c r="A64" i="4"/>
  <c r="U62" i="4"/>
  <c r="T62" i="4"/>
  <c r="Q62" i="4" s="1"/>
  <c r="R62" i="4" s="1"/>
  <c r="S62" i="4"/>
  <c r="B62" i="4"/>
  <c r="A62" i="4"/>
  <c r="U60" i="4"/>
  <c r="T60" i="4"/>
  <c r="S60" i="4"/>
  <c r="Q60" i="4" s="1"/>
  <c r="R60" i="4" s="1"/>
  <c r="B60" i="4"/>
  <c r="A60" i="4"/>
  <c r="U58" i="4"/>
  <c r="T58" i="4"/>
  <c r="S58" i="4"/>
  <c r="Q58" i="4" s="1"/>
  <c r="R58" i="4" s="1"/>
  <c r="B58" i="4"/>
  <c r="A58" i="4"/>
  <c r="U56" i="4"/>
  <c r="T56" i="4"/>
  <c r="S56" i="4"/>
  <c r="Q56" i="4" s="1"/>
  <c r="R56" i="4" s="1"/>
  <c r="B56" i="4"/>
  <c r="A56" i="4"/>
  <c r="U54" i="4"/>
  <c r="T54" i="4"/>
  <c r="Q54" i="4" s="1"/>
  <c r="R54" i="4" s="1"/>
  <c r="S54" i="4"/>
  <c r="B54" i="4"/>
  <c r="A54" i="4"/>
  <c r="U52" i="4"/>
  <c r="T52" i="4"/>
  <c r="S52" i="4"/>
  <c r="Q52" i="4" s="1"/>
  <c r="R52" i="4" s="1"/>
  <c r="B52" i="4"/>
  <c r="A52" i="4"/>
  <c r="U50" i="4"/>
  <c r="T50" i="4"/>
  <c r="S50" i="4"/>
  <c r="Q50" i="4" s="1"/>
  <c r="R50" i="4" s="1"/>
  <c r="B50" i="4"/>
  <c r="A50" i="4"/>
  <c r="U48" i="4"/>
  <c r="T48" i="4"/>
  <c r="S48" i="4"/>
  <c r="Q48" i="4"/>
  <c r="R48" i="4" s="1"/>
  <c r="B48" i="4"/>
  <c r="A48" i="4"/>
  <c r="U46" i="4"/>
  <c r="T46" i="4"/>
  <c r="Q46" i="4" s="1"/>
  <c r="R46" i="4" s="1"/>
  <c r="S46" i="4"/>
  <c r="B46" i="4"/>
  <c r="A46" i="4"/>
  <c r="U44" i="4"/>
  <c r="T44" i="4"/>
  <c r="S44" i="4"/>
  <c r="Q44" i="4" s="1"/>
  <c r="R44" i="4" s="1"/>
  <c r="B44" i="4"/>
  <c r="A44" i="4"/>
  <c r="U42" i="4"/>
  <c r="T42" i="4"/>
  <c r="S42" i="4"/>
  <c r="Q42" i="4" s="1"/>
  <c r="R42" i="4" s="1"/>
  <c r="B42" i="4"/>
  <c r="A42" i="4"/>
  <c r="U40" i="4"/>
  <c r="T40" i="4"/>
  <c r="S40" i="4"/>
  <c r="Q40" i="4" s="1"/>
  <c r="R40" i="4" s="1"/>
  <c r="B40" i="4"/>
  <c r="A40" i="4"/>
  <c r="U38" i="4"/>
  <c r="T38" i="4"/>
  <c r="Q38" i="4" s="1"/>
  <c r="S38" i="4"/>
  <c r="B38" i="4"/>
  <c r="A38" i="4"/>
  <c r="U36" i="4"/>
  <c r="T36" i="4"/>
  <c r="S36" i="4"/>
  <c r="Q36" i="4" s="1"/>
  <c r="R36" i="4" s="1"/>
  <c r="B36" i="4"/>
  <c r="A36" i="4"/>
  <c r="U34" i="4"/>
  <c r="T34" i="4"/>
  <c r="S34" i="4"/>
  <c r="Q34" i="4" s="1"/>
  <c r="R34" i="4" s="1"/>
  <c r="B34" i="4"/>
  <c r="A34" i="4"/>
  <c r="U32" i="4"/>
  <c r="T32" i="4"/>
  <c r="S32" i="4"/>
  <c r="Q32" i="4"/>
  <c r="R32" i="4" s="1"/>
  <c r="B32" i="4"/>
  <c r="A32" i="4"/>
  <c r="U30" i="4"/>
  <c r="T30" i="4"/>
  <c r="Q30" i="4" s="1"/>
  <c r="R30" i="4" s="1"/>
  <c r="S30" i="4"/>
  <c r="B30" i="4"/>
  <c r="A30" i="4"/>
  <c r="U28" i="4"/>
  <c r="T28" i="4"/>
  <c r="S28" i="4"/>
  <c r="Q28" i="4" s="1"/>
  <c r="R28" i="4" s="1"/>
  <c r="B28" i="4"/>
  <c r="A28" i="4"/>
  <c r="U26" i="4"/>
  <c r="T26" i="4"/>
  <c r="S26" i="4"/>
  <c r="Q26" i="4" s="1"/>
  <c r="R26" i="4" s="1"/>
  <c r="B26" i="4"/>
  <c r="A26" i="4"/>
  <c r="U24" i="4"/>
  <c r="T24" i="4"/>
  <c r="S24" i="4"/>
  <c r="Q24" i="4" s="1"/>
  <c r="R24" i="4" s="1"/>
  <c r="B24" i="4"/>
  <c r="A24" i="4"/>
  <c r="U22" i="4"/>
  <c r="T22" i="4"/>
  <c r="Q22" i="4" s="1"/>
  <c r="R22" i="4" s="1"/>
  <c r="S22" i="4"/>
  <c r="B22" i="4"/>
  <c r="A22" i="4"/>
  <c r="U20" i="4"/>
  <c r="T20" i="4"/>
  <c r="S20" i="4"/>
  <c r="Q20" i="4" s="1"/>
  <c r="R20" i="4" s="1"/>
  <c r="B20" i="4"/>
  <c r="A20" i="4"/>
  <c r="U18" i="4"/>
  <c r="T18" i="4"/>
  <c r="S18" i="4"/>
  <c r="Q18" i="4" s="1"/>
  <c r="R18" i="4" s="1"/>
  <c r="B18" i="4"/>
  <c r="A18" i="4"/>
  <c r="U16" i="4"/>
  <c r="T16" i="4"/>
  <c r="S16" i="4"/>
  <c r="Q16" i="4"/>
  <c r="R16" i="4" s="1"/>
  <c r="B16" i="4"/>
  <c r="A16" i="4"/>
  <c r="U14" i="4"/>
  <c r="T14" i="4"/>
  <c r="Q14" i="4" s="1"/>
  <c r="R14" i="4" s="1"/>
  <c r="S14" i="4"/>
  <c r="B14" i="4"/>
  <c r="A14" i="4"/>
  <c r="U12" i="4"/>
  <c r="T12" i="4"/>
  <c r="S12" i="4"/>
  <c r="Q12" i="4" s="1"/>
  <c r="R12" i="4" s="1"/>
  <c r="B12" i="4"/>
  <c r="A12" i="4"/>
  <c r="U10" i="4"/>
  <c r="T10" i="4"/>
  <c r="S10" i="4"/>
  <c r="Q10" i="4" s="1"/>
  <c r="R10" i="4" s="1"/>
  <c r="B10" i="4"/>
  <c r="A10" i="4"/>
  <c r="U8" i="4"/>
  <c r="T8" i="4"/>
  <c r="S8" i="4"/>
  <c r="Q8" i="4" s="1"/>
  <c r="R8" i="4" s="1"/>
  <c r="B8" i="4"/>
  <c r="A8" i="4"/>
  <c r="U6" i="4"/>
  <c r="T6" i="4"/>
  <c r="Q6" i="4" s="1"/>
  <c r="R6" i="4" s="1"/>
  <c r="S6" i="4"/>
  <c r="B6" i="4"/>
  <c r="A6" i="4"/>
  <c r="U4" i="4"/>
  <c r="T4" i="4"/>
  <c r="S4" i="4"/>
  <c r="Q4" i="4" s="1"/>
  <c r="R4" i="4" s="1"/>
  <c r="B4" i="4"/>
  <c r="A4" i="4"/>
  <c r="E1" i="4"/>
  <c r="U233" i="3"/>
  <c r="T233" i="3"/>
  <c r="S233" i="3"/>
  <c r="Q233" i="3" s="1"/>
  <c r="R233" i="3" s="1"/>
  <c r="U231" i="3"/>
  <c r="T231" i="3"/>
  <c r="S231" i="3"/>
  <c r="Q231" i="3" s="1"/>
  <c r="R231" i="3" s="1"/>
  <c r="U229" i="3"/>
  <c r="T229" i="3"/>
  <c r="S229" i="3"/>
  <c r="R229" i="3"/>
  <c r="Q229" i="3"/>
  <c r="U227" i="3"/>
  <c r="T227" i="3"/>
  <c r="S227" i="3"/>
  <c r="R227" i="3"/>
  <c r="Q227" i="3"/>
  <c r="U225" i="3"/>
  <c r="T225" i="3"/>
  <c r="S225" i="3"/>
  <c r="Q225" i="3" s="1"/>
  <c r="R225" i="3" s="1"/>
  <c r="U223" i="3"/>
  <c r="T223" i="3"/>
  <c r="Q223" i="3" s="1"/>
  <c r="R223" i="3" s="1"/>
  <c r="S223" i="3"/>
  <c r="U221" i="3"/>
  <c r="T221" i="3"/>
  <c r="S221" i="3"/>
  <c r="Q221" i="3"/>
  <c r="R221" i="3" s="1"/>
  <c r="U219" i="3"/>
  <c r="T219" i="3"/>
  <c r="S219" i="3"/>
  <c r="Q219" i="3" s="1"/>
  <c r="R219" i="3" s="1"/>
  <c r="U217" i="3"/>
  <c r="T217" i="3"/>
  <c r="S217" i="3"/>
  <c r="Q217" i="3" s="1"/>
  <c r="R217" i="3" s="1"/>
  <c r="B215" i="3"/>
  <c r="A215" i="3"/>
  <c r="U214" i="3"/>
  <c r="T214" i="3"/>
  <c r="S214" i="3"/>
  <c r="R214" i="3"/>
  <c r="Q214" i="3"/>
  <c r="B213" i="3"/>
  <c r="A213" i="3"/>
  <c r="U212" i="3"/>
  <c r="T212" i="3"/>
  <c r="S212" i="3"/>
  <c r="Q212" i="3"/>
  <c r="R212" i="3" s="1"/>
  <c r="B211" i="3"/>
  <c r="A211" i="3"/>
  <c r="U210" i="3"/>
  <c r="T210" i="3"/>
  <c r="S210" i="3"/>
  <c r="Q210" i="3" s="1"/>
  <c r="R210" i="3" s="1"/>
  <c r="B209" i="3"/>
  <c r="A209" i="3"/>
  <c r="U208" i="3"/>
  <c r="T208" i="3"/>
  <c r="S208" i="3"/>
  <c r="Q208" i="3" s="1"/>
  <c r="R208" i="3" s="1"/>
  <c r="B207" i="3"/>
  <c r="A207" i="3"/>
  <c r="U206" i="3"/>
  <c r="T206" i="3"/>
  <c r="S206" i="3"/>
  <c r="Q206" i="3" s="1"/>
  <c r="R206" i="3" s="1"/>
  <c r="B205" i="3"/>
  <c r="A205" i="3"/>
  <c r="U204" i="3"/>
  <c r="T204" i="3"/>
  <c r="S204" i="3"/>
  <c r="Q204" i="3"/>
  <c r="R204" i="3" s="1"/>
  <c r="B203" i="3"/>
  <c r="A203" i="3"/>
  <c r="U202" i="3"/>
  <c r="T202" i="3"/>
  <c r="Q202" i="3" s="1"/>
  <c r="R202" i="3" s="1"/>
  <c r="S202" i="3"/>
  <c r="B201" i="3"/>
  <c r="A201" i="3"/>
  <c r="U200" i="3"/>
  <c r="T200" i="3"/>
  <c r="S200" i="3"/>
  <c r="Q200" i="3" s="1"/>
  <c r="R200" i="3" s="1"/>
  <c r="B199" i="3"/>
  <c r="A199" i="3"/>
  <c r="U198" i="3"/>
  <c r="T198" i="3"/>
  <c r="S198" i="3"/>
  <c r="R198" i="3"/>
  <c r="Q198" i="3"/>
  <c r="B197" i="3"/>
  <c r="A197" i="3"/>
  <c r="U196" i="3"/>
  <c r="T196" i="3"/>
  <c r="S196" i="3"/>
  <c r="Q196" i="3"/>
  <c r="R196" i="3" s="1"/>
  <c r="B195" i="3"/>
  <c r="A195" i="3"/>
  <c r="U194" i="3"/>
  <c r="T194" i="3"/>
  <c r="S194" i="3"/>
  <c r="Q194" i="3" s="1"/>
  <c r="R194" i="3" s="1"/>
  <c r="B193" i="3"/>
  <c r="A193" i="3"/>
  <c r="U192" i="3"/>
  <c r="T192" i="3"/>
  <c r="S192" i="3"/>
  <c r="Q192" i="3" s="1"/>
  <c r="R192" i="3" s="1"/>
  <c r="B191" i="3"/>
  <c r="A191" i="3"/>
  <c r="U190" i="3"/>
  <c r="T190" i="3"/>
  <c r="S190" i="3"/>
  <c r="Q190" i="3" s="1"/>
  <c r="R190" i="3" s="1"/>
  <c r="B189" i="3"/>
  <c r="A189" i="3"/>
  <c r="U188" i="3"/>
  <c r="T188" i="3"/>
  <c r="S188" i="3"/>
  <c r="Q188" i="3"/>
  <c r="R188" i="3" s="1"/>
  <c r="B187" i="3"/>
  <c r="A187" i="3"/>
  <c r="U186" i="3"/>
  <c r="T186" i="3"/>
  <c r="Q186" i="3" s="1"/>
  <c r="R186" i="3" s="1"/>
  <c r="S186" i="3"/>
  <c r="B185" i="3"/>
  <c r="A185" i="3"/>
  <c r="U184" i="3"/>
  <c r="T184" i="3"/>
  <c r="S184" i="3"/>
  <c r="Q184" i="3" s="1"/>
  <c r="R184" i="3" s="1"/>
  <c r="B183" i="3"/>
  <c r="A183" i="3"/>
  <c r="U182" i="3"/>
  <c r="T182" i="3"/>
  <c r="S182" i="3"/>
  <c r="R182" i="3"/>
  <c r="Q182" i="3"/>
  <c r="B181" i="3"/>
  <c r="A181" i="3"/>
  <c r="U180" i="3"/>
  <c r="T180" i="3"/>
  <c r="S180" i="3"/>
  <c r="Q180" i="3"/>
  <c r="R180" i="3" s="1"/>
  <c r="B179" i="3"/>
  <c r="A179" i="3"/>
  <c r="U178" i="3"/>
  <c r="T178" i="3"/>
  <c r="S178" i="3"/>
  <c r="Q178" i="3" s="1"/>
  <c r="R178" i="3" s="1"/>
  <c r="B177" i="3"/>
  <c r="A177" i="3"/>
  <c r="U176" i="3"/>
  <c r="T176" i="3"/>
  <c r="S176" i="3"/>
  <c r="Q176" i="3" s="1"/>
  <c r="R176" i="3" s="1"/>
  <c r="B175" i="3"/>
  <c r="A175" i="3"/>
  <c r="U174" i="3"/>
  <c r="T174" i="3"/>
  <c r="S174" i="3"/>
  <c r="Q174" i="3" s="1"/>
  <c r="R174" i="3" s="1"/>
  <c r="B173" i="3"/>
  <c r="A173" i="3"/>
  <c r="U172" i="3"/>
  <c r="T172" i="3"/>
  <c r="S172" i="3"/>
  <c r="Q172" i="3"/>
  <c r="R172" i="3" s="1"/>
  <c r="B171" i="3"/>
  <c r="A171" i="3"/>
  <c r="U170" i="3"/>
  <c r="T170" i="3"/>
  <c r="S170" i="3"/>
  <c r="Q170" i="3" s="1"/>
  <c r="R170" i="3" s="1"/>
  <c r="B169" i="3"/>
  <c r="A169" i="3"/>
  <c r="U168" i="3"/>
  <c r="T168" i="3"/>
  <c r="S168" i="3"/>
  <c r="Q168" i="3" s="1"/>
  <c r="R168" i="3" s="1"/>
  <c r="B167" i="3"/>
  <c r="A167" i="3"/>
  <c r="U166" i="3"/>
  <c r="T166" i="3"/>
  <c r="S166" i="3"/>
  <c r="R166" i="3"/>
  <c r="Q166" i="3"/>
  <c r="B165" i="3"/>
  <c r="A165" i="3"/>
  <c r="U164" i="3"/>
  <c r="T164" i="3"/>
  <c r="S164" i="3"/>
  <c r="Q164" i="3"/>
  <c r="R164" i="3" s="1"/>
  <c r="B163" i="3"/>
  <c r="A163" i="3"/>
  <c r="U162" i="3"/>
  <c r="T162" i="3"/>
  <c r="S162" i="3"/>
  <c r="Q162" i="3" s="1"/>
  <c r="R162" i="3" s="1"/>
  <c r="B161" i="3"/>
  <c r="A161" i="3"/>
  <c r="U160" i="3"/>
  <c r="T160" i="3"/>
  <c r="S160" i="3"/>
  <c r="Q160" i="3" s="1"/>
  <c r="R160" i="3" s="1"/>
  <c r="B159" i="3"/>
  <c r="A159" i="3"/>
  <c r="U158" i="3"/>
  <c r="T158" i="3"/>
  <c r="S158" i="3"/>
  <c r="Q158" i="3" s="1"/>
  <c r="R158" i="3" s="1"/>
  <c r="B157" i="3"/>
  <c r="A157" i="3"/>
  <c r="U156" i="3"/>
  <c r="T156" i="3"/>
  <c r="S156" i="3"/>
  <c r="Q156" i="3"/>
  <c r="R156" i="3" s="1"/>
  <c r="B155" i="3"/>
  <c r="A155" i="3"/>
  <c r="U154" i="3"/>
  <c r="T154" i="3"/>
  <c r="S154" i="3"/>
  <c r="Q154" i="3" s="1"/>
  <c r="R154" i="3" s="1"/>
  <c r="B153" i="3"/>
  <c r="A153" i="3"/>
  <c r="U152" i="3"/>
  <c r="T152" i="3"/>
  <c r="S152" i="3"/>
  <c r="Q152" i="3" s="1"/>
  <c r="R152" i="3" s="1"/>
  <c r="B151" i="3"/>
  <c r="A151" i="3"/>
  <c r="U150" i="3"/>
  <c r="T150" i="3"/>
  <c r="S150" i="3"/>
  <c r="R150" i="3"/>
  <c r="Q150" i="3"/>
  <c r="B149" i="3"/>
  <c r="A149" i="3"/>
  <c r="U148" i="3"/>
  <c r="T148" i="3"/>
  <c r="S148" i="3"/>
  <c r="Q148" i="3"/>
  <c r="R148" i="3" s="1"/>
  <c r="B147" i="3"/>
  <c r="A147" i="3"/>
  <c r="U146" i="3"/>
  <c r="T146" i="3"/>
  <c r="S146" i="3"/>
  <c r="Q146" i="3" s="1"/>
  <c r="R146" i="3" s="1"/>
  <c r="B145" i="3"/>
  <c r="A145" i="3"/>
  <c r="U144" i="3"/>
  <c r="T144" i="3"/>
  <c r="S144" i="3"/>
  <c r="Q144" i="3" s="1"/>
  <c r="R144" i="3" s="1"/>
  <c r="B143" i="3"/>
  <c r="A143" i="3"/>
  <c r="U142" i="3"/>
  <c r="T142" i="3"/>
  <c r="S142" i="3"/>
  <c r="Q142" i="3" s="1"/>
  <c r="R142" i="3" s="1"/>
  <c r="B141" i="3"/>
  <c r="A141" i="3"/>
  <c r="U140" i="3"/>
  <c r="T140" i="3"/>
  <c r="S140" i="3"/>
  <c r="Q140" i="3"/>
  <c r="R140" i="3" s="1"/>
  <c r="B139" i="3"/>
  <c r="A139" i="3"/>
  <c r="U138" i="3"/>
  <c r="T138" i="3"/>
  <c r="S138" i="3"/>
  <c r="Q138" i="3" s="1"/>
  <c r="R138" i="3" s="1"/>
  <c r="B137" i="3"/>
  <c r="A137" i="3"/>
  <c r="U136" i="3"/>
  <c r="T136" i="3"/>
  <c r="S136" i="3"/>
  <c r="Q136" i="3" s="1"/>
  <c r="R136" i="3" s="1"/>
  <c r="U134" i="3"/>
  <c r="T134" i="3"/>
  <c r="S134" i="3"/>
  <c r="Q134" i="3" s="1"/>
  <c r="R134" i="3" s="1"/>
  <c r="B134" i="3"/>
  <c r="A134" i="3"/>
  <c r="U132" i="3"/>
  <c r="T132" i="3"/>
  <c r="S132" i="3"/>
  <c r="Q132" i="3" s="1"/>
  <c r="R132" i="3" s="1"/>
  <c r="B132" i="3"/>
  <c r="A132" i="3"/>
  <c r="U130" i="3"/>
  <c r="T130" i="3"/>
  <c r="S130" i="3"/>
  <c r="Q130" i="3" s="1"/>
  <c r="R130" i="3" s="1"/>
  <c r="B130" i="3"/>
  <c r="A130" i="3"/>
  <c r="U128" i="3"/>
  <c r="T128" i="3"/>
  <c r="S128" i="3"/>
  <c r="Q128" i="3"/>
  <c r="R128" i="3" s="1"/>
  <c r="B128" i="3"/>
  <c r="A128" i="3"/>
  <c r="U126" i="3"/>
  <c r="T126" i="3"/>
  <c r="S126" i="3"/>
  <c r="Q126" i="3" s="1"/>
  <c r="R126" i="3" s="1"/>
  <c r="B126" i="3"/>
  <c r="A126" i="3"/>
  <c r="U124" i="3"/>
  <c r="T124" i="3"/>
  <c r="S124" i="3"/>
  <c r="Q124" i="3" s="1"/>
  <c r="R124" i="3" s="1"/>
  <c r="B124" i="3"/>
  <c r="A124" i="3"/>
  <c r="U122" i="3"/>
  <c r="T122" i="3"/>
  <c r="S122" i="3"/>
  <c r="R122" i="3"/>
  <c r="Q122" i="3"/>
  <c r="B122" i="3"/>
  <c r="A122" i="3"/>
  <c r="U120" i="3"/>
  <c r="T120" i="3"/>
  <c r="S120" i="3"/>
  <c r="Q120" i="3"/>
  <c r="R120" i="3" s="1"/>
  <c r="B120" i="3"/>
  <c r="A120" i="3"/>
  <c r="U118" i="3"/>
  <c r="T118" i="3"/>
  <c r="S118" i="3"/>
  <c r="Q118" i="3" s="1"/>
  <c r="R118" i="3" s="1"/>
  <c r="B118" i="3"/>
  <c r="A118" i="3"/>
  <c r="U116" i="3"/>
  <c r="T116" i="3"/>
  <c r="S116" i="3"/>
  <c r="Q116" i="3" s="1"/>
  <c r="R116" i="3" s="1"/>
  <c r="B116" i="3"/>
  <c r="A116" i="3"/>
  <c r="U114" i="3"/>
  <c r="T114" i="3"/>
  <c r="S114" i="3"/>
  <c r="Q114" i="3" s="1"/>
  <c r="R114" i="3" s="1"/>
  <c r="B114" i="3"/>
  <c r="A114" i="3"/>
  <c r="U112" i="3"/>
  <c r="T112" i="3"/>
  <c r="S112" i="3"/>
  <c r="Q112" i="3"/>
  <c r="R112" i="3" s="1"/>
  <c r="B112" i="3"/>
  <c r="A112" i="3"/>
  <c r="U110" i="3"/>
  <c r="T110" i="3"/>
  <c r="S110" i="3"/>
  <c r="Q110" i="3" s="1"/>
  <c r="R110" i="3" s="1"/>
  <c r="B110" i="3"/>
  <c r="A110" i="3"/>
  <c r="U108" i="3"/>
  <c r="T108" i="3"/>
  <c r="S108" i="3"/>
  <c r="Q108" i="3" s="1"/>
  <c r="R108" i="3" s="1"/>
  <c r="B108" i="3"/>
  <c r="A108" i="3"/>
  <c r="U106" i="3"/>
  <c r="T106" i="3"/>
  <c r="S106" i="3"/>
  <c r="R106" i="3"/>
  <c r="Q106" i="3"/>
  <c r="B106" i="3"/>
  <c r="A106" i="3"/>
  <c r="U104" i="3"/>
  <c r="T104" i="3"/>
  <c r="S104" i="3"/>
  <c r="Q104" i="3"/>
  <c r="R104" i="3" s="1"/>
  <c r="B104" i="3"/>
  <c r="A104" i="3"/>
  <c r="U102" i="3"/>
  <c r="T102" i="3"/>
  <c r="S102" i="3"/>
  <c r="Q102" i="3" s="1"/>
  <c r="R102" i="3" s="1"/>
  <c r="B102" i="3"/>
  <c r="A102" i="3"/>
  <c r="U100" i="3"/>
  <c r="T100" i="3"/>
  <c r="S100" i="3"/>
  <c r="Q100" i="3" s="1"/>
  <c r="R100" i="3" s="1"/>
  <c r="B100" i="3"/>
  <c r="A100" i="3"/>
  <c r="U98" i="3"/>
  <c r="T98" i="3"/>
  <c r="S98" i="3"/>
  <c r="Q98" i="3" s="1"/>
  <c r="R98" i="3" s="1"/>
  <c r="B98" i="3"/>
  <c r="A98" i="3"/>
  <c r="U96" i="3"/>
  <c r="T96" i="3"/>
  <c r="S96" i="3"/>
  <c r="Q96" i="3"/>
  <c r="R96" i="3" s="1"/>
  <c r="B96" i="3"/>
  <c r="A96" i="3"/>
  <c r="U94" i="3"/>
  <c r="T94" i="3"/>
  <c r="S94" i="3"/>
  <c r="Q94" i="3" s="1"/>
  <c r="R94" i="3" s="1"/>
  <c r="B94" i="3"/>
  <c r="A94" i="3"/>
  <c r="U92" i="3"/>
  <c r="T92" i="3"/>
  <c r="S92" i="3"/>
  <c r="Q92" i="3" s="1"/>
  <c r="R92" i="3" s="1"/>
  <c r="B92" i="3"/>
  <c r="A92" i="3"/>
  <c r="U90" i="3"/>
  <c r="T90" i="3"/>
  <c r="S90" i="3"/>
  <c r="R90" i="3"/>
  <c r="Q90" i="3"/>
  <c r="B90" i="3"/>
  <c r="A90" i="3"/>
  <c r="U88" i="3"/>
  <c r="T88" i="3"/>
  <c r="S88" i="3"/>
  <c r="Q88" i="3"/>
  <c r="R88" i="3" s="1"/>
  <c r="B88" i="3"/>
  <c r="A88" i="3"/>
  <c r="U86" i="3"/>
  <c r="T86" i="3"/>
  <c r="S86" i="3"/>
  <c r="Q86" i="3" s="1"/>
  <c r="R86" i="3" s="1"/>
  <c r="B86" i="3"/>
  <c r="A86" i="3"/>
  <c r="U84" i="3"/>
  <c r="T84" i="3"/>
  <c r="S84" i="3"/>
  <c r="Q84" i="3" s="1"/>
  <c r="R84" i="3" s="1"/>
  <c r="B84" i="3"/>
  <c r="A84" i="3"/>
  <c r="U82" i="3"/>
  <c r="T82" i="3"/>
  <c r="S82" i="3"/>
  <c r="Q82" i="3" s="1"/>
  <c r="R82" i="3" s="1"/>
  <c r="B82" i="3"/>
  <c r="A82" i="3"/>
  <c r="U80" i="3"/>
  <c r="T80" i="3"/>
  <c r="S80" i="3"/>
  <c r="Q80" i="3"/>
  <c r="R80" i="3" s="1"/>
  <c r="B80" i="3"/>
  <c r="A80" i="3"/>
  <c r="U78" i="3"/>
  <c r="T78" i="3"/>
  <c r="Q78" i="3" s="1"/>
  <c r="R78" i="3" s="1"/>
  <c r="S78" i="3"/>
  <c r="B78" i="3"/>
  <c r="A78" i="3"/>
  <c r="U76" i="3"/>
  <c r="T76" i="3"/>
  <c r="S76" i="3"/>
  <c r="Q76" i="3" s="1"/>
  <c r="R76" i="3" s="1"/>
  <c r="B76" i="3"/>
  <c r="A76" i="3"/>
  <c r="U74" i="3"/>
  <c r="T74" i="3"/>
  <c r="S74" i="3"/>
  <c r="Q74" i="3" s="1"/>
  <c r="R74" i="3" s="1"/>
  <c r="B74" i="3"/>
  <c r="A74" i="3"/>
  <c r="U72" i="3"/>
  <c r="T72" i="3"/>
  <c r="S72" i="3"/>
  <c r="R72" i="3"/>
  <c r="Q72" i="3"/>
  <c r="B72" i="3"/>
  <c r="A72" i="3"/>
  <c r="U70" i="3"/>
  <c r="T70" i="3"/>
  <c r="Q70" i="3" s="1"/>
  <c r="R70" i="3" s="1"/>
  <c r="S70" i="3"/>
  <c r="B70" i="3"/>
  <c r="A70" i="3"/>
  <c r="U68" i="3"/>
  <c r="T68" i="3"/>
  <c r="S68" i="3"/>
  <c r="Q68" i="3" s="1"/>
  <c r="R68" i="3" s="1"/>
  <c r="B68" i="3"/>
  <c r="A68" i="3"/>
  <c r="U66" i="3"/>
  <c r="T66" i="3"/>
  <c r="S66" i="3"/>
  <c r="Q66" i="3" s="1"/>
  <c r="R66" i="3" s="1"/>
  <c r="B66" i="3"/>
  <c r="A66" i="3"/>
  <c r="U64" i="3"/>
  <c r="T64" i="3"/>
  <c r="S64" i="3"/>
  <c r="Q64" i="3"/>
  <c r="R64" i="3" s="1"/>
  <c r="B64" i="3"/>
  <c r="A64" i="3"/>
  <c r="U62" i="3"/>
  <c r="T62" i="3"/>
  <c r="Q62" i="3" s="1"/>
  <c r="R62" i="3" s="1"/>
  <c r="S62" i="3"/>
  <c r="B62" i="3"/>
  <c r="A62" i="3"/>
  <c r="U60" i="3"/>
  <c r="T60" i="3"/>
  <c r="S60" i="3"/>
  <c r="Q60" i="3" s="1"/>
  <c r="B60" i="3"/>
  <c r="A60" i="3"/>
  <c r="U58" i="3"/>
  <c r="T58" i="3"/>
  <c r="S58" i="3"/>
  <c r="Q58" i="3" s="1"/>
  <c r="R58" i="3" s="1"/>
  <c r="B58" i="3"/>
  <c r="A58" i="3"/>
  <c r="U56" i="3"/>
  <c r="T56" i="3"/>
  <c r="S56" i="3"/>
  <c r="R56" i="3"/>
  <c r="Q56" i="3"/>
  <c r="B56" i="3"/>
  <c r="A56" i="3"/>
  <c r="U54" i="3"/>
  <c r="T54" i="3"/>
  <c r="S54" i="3"/>
  <c r="Q54" i="3"/>
  <c r="R54" i="3" s="1"/>
  <c r="B54" i="3"/>
  <c r="A54" i="3"/>
  <c r="U52" i="3"/>
  <c r="T52" i="3"/>
  <c r="S52" i="3"/>
  <c r="Q52" i="3" s="1"/>
  <c r="R52" i="3" s="1"/>
  <c r="B52" i="3"/>
  <c r="A52" i="3"/>
  <c r="U50" i="3"/>
  <c r="T50" i="3"/>
  <c r="S50" i="3"/>
  <c r="Q50" i="3" s="1"/>
  <c r="R50" i="3" s="1"/>
  <c r="B50" i="3"/>
  <c r="A50" i="3"/>
  <c r="U48" i="3"/>
  <c r="T48" i="3"/>
  <c r="S48" i="3"/>
  <c r="Q48" i="3"/>
  <c r="R48" i="3" s="1"/>
  <c r="B48" i="3"/>
  <c r="A48" i="3"/>
  <c r="U46" i="3"/>
  <c r="T46" i="3"/>
  <c r="Q46" i="3" s="1"/>
  <c r="S46" i="3"/>
  <c r="B46" i="3"/>
  <c r="A46" i="3"/>
  <c r="U44" i="3"/>
  <c r="T44" i="3"/>
  <c r="S44" i="3"/>
  <c r="Q44" i="3" s="1"/>
  <c r="R44" i="3" s="1"/>
  <c r="B44" i="3"/>
  <c r="A44" i="3"/>
  <c r="U42" i="3"/>
  <c r="T42" i="3"/>
  <c r="S42" i="3"/>
  <c r="Q42" i="3" s="1"/>
  <c r="B42" i="3"/>
  <c r="A42" i="3"/>
  <c r="U40" i="3"/>
  <c r="T40" i="3"/>
  <c r="S40" i="3"/>
  <c r="Q40" i="3"/>
  <c r="B40" i="3"/>
  <c r="A40" i="3"/>
  <c r="U38" i="3"/>
  <c r="T38" i="3"/>
  <c r="S38" i="3"/>
  <c r="Q38" i="3"/>
  <c r="B38" i="3"/>
  <c r="A38" i="3"/>
  <c r="U36" i="3"/>
  <c r="T36" i="3"/>
  <c r="S36" i="3"/>
  <c r="Q36" i="3" s="1"/>
  <c r="B36" i="3"/>
  <c r="A36" i="3"/>
  <c r="U34" i="3"/>
  <c r="T34" i="3"/>
  <c r="S34" i="3"/>
  <c r="Q34" i="3" s="1"/>
  <c r="B34" i="3"/>
  <c r="A34" i="3"/>
  <c r="U32" i="3"/>
  <c r="T32" i="3"/>
  <c r="S32" i="3"/>
  <c r="Q32" i="3"/>
  <c r="B32" i="3"/>
  <c r="A32" i="3"/>
  <c r="U30" i="3"/>
  <c r="T30" i="3"/>
  <c r="Q30" i="3" s="1"/>
  <c r="R30" i="3" s="1"/>
  <c r="S30" i="3"/>
  <c r="B30" i="3"/>
  <c r="A30" i="3"/>
  <c r="U28" i="3"/>
  <c r="T28" i="3"/>
  <c r="S28" i="3"/>
  <c r="Q28" i="3" s="1"/>
  <c r="R28" i="3" s="1"/>
  <c r="B28" i="3"/>
  <c r="A28" i="3"/>
  <c r="U26" i="3"/>
  <c r="T26" i="3"/>
  <c r="S26" i="3"/>
  <c r="Q26" i="3" s="1"/>
  <c r="B26" i="3"/>
  <c r="A26" i="3"/>
  <c r="U24" i="3"/>
  <c r="T24" i="3"/>
  <c r="S24" i="3"/>
  <c r="R24" i="3"/>
  <c r="Q24" i="3"/>
  <c r="B24" i="3"/>
  <c r="A24" i="3"/>
  <c r="U22" i="3"/>
  <c r="T22" i="3"/>
  <c r="S22" i="3"/>
  <c r="Q22" i="3"/>
  <c r="R22" i="3" s="1"/>
  <c r="B22" i="3"/>
  <c r="A22" i="3"/>
  <c r="U20" i="3"/>
  <c r="T20" i="3"/>
  <c r="S20" i="3"/>
  <c r="Q20" i="3" s="1"/>
  <c r="R20" i="3" s="1"/>
  <c r="B20" i="3"/>
  <c r="A20" i="3"/>
  <c r="U18" i="3"/>
  <c r="T18" i="3"/>
  <c r="S18" i="3"/>
  <c r="Q18" i="3" s="1"/>
  <c r="R18" i="3" s="1"/>
  <c r="B18" i="3"/>
  <c r="A18" i="3"/>
  <c r="U16" i="3"/>
  <c r="T16" i="3"/>
  <c r="S16" i="3"/>
  <c r="Q16" i="3"/>
  <c r="R16" i="3" s="1"/>
  <c r="B16" i="3"/>
  <c r="A16" i="3"/>
  <c r="U14" i="3"/>
  <c r="T14" i="3"/>
  <c r="Q14" i="3" s="1"/>
  <c r="R14" i="3" s="1"/>
  <c r="S14" i="3"/>
  <c r="B14" i="3"/>
  <c r="A14" i="3"/>
  <c r="U12" i="3"/>
  <c r="T12" i="3"/>
  <c r="S12" i="3"/>
  <c r="Q12" i="3" s="1"/>
  <c r="R12" i="3" s="1"/>
  <c r="B12" i="3"/>
  <c r="A12" i="3"/>
  <c r="U10" i="3"/>
  <c r="T10" i="3"/>
  <c r="S10" i="3"/>
  <c r="Q10" i="3" s="1"/>
  <c r="R10" i="3" s="1"/>
  <c r="B10" i="3"/>
  <c r="A10" i="3"/>
  <c r="U8" i="3"/>
  <c r="T8" i="3"/>
  <c r="S8" i="3"/>
  <c r="R8" i="3"/>
  <c r="Q8" i="3"/>
  <c r="B8" i="3"/>
  <c r="A8" i="3"/>
  <c r="U6" i="3"/>
  <c r="T6" i="3"/>
  <c r="S6" i="3"/>
  <c r="Q6" i="3"/>
  <c r="R6" i="3" s="1"/>
  <c r="B6" i="3"/>
  <c r="A6" i="3"/>
  <c r="U4" i="3"/>
  <c r="T4" i="3"/>
  <c r="S4" i="3"/>
  <c r="Q4" i="3" s="1"/>
  <c r="B4" i="3"/>
  <c r="A4" i="3"/>
  <c r="E1" i="3"/>
  <c r="R26" i="3" l="1"/>
  <c r="R4" i="3"/>
  <c r="R40" i="3"/>
  <c r="R36" i="3"/>
  <c r="R42" i="3"/>
  <c r="R60" i="3"/>
  <c r="R34" i="3"/>
  <c r="R46" i="3"/>
  <c r="R32" i="3"/>
  <c r="R38" i="3"/>
  <c r="R38" i="4"/>
  <c r="Q138" i="5"/>
  <c r="R138" i="5" s="1"/>
  <c r="Q136" i="5"/>
  <c r="R136" i="5" s="1"/>
  <c r="Q156" i="5"/>
  <c r="R156" i="5" s="1"/>
  <c r="R36" i="8"/>
  <c r="Q140" i="5"/>
  <c r="R140" i="5" s="1"/>
  <c r="R14" i="6"/>
  <c r="Q214" i="7"/>
  <c r="R214" i="7" s="1"/>
  <c r="Q8" i="8"/>
  <c r="R16" i="8" s="1"/>
  <c r="R40" i="8"/>
  <c r="R4" i="8"/>
  <c r="Q22" i="8"/>
  <c r="Q38" i="8"/>
  <c r="R38" i="8" s="1"/>
  <c r="Q54" i="8"/>
  <c r="R54" i="8" s="1"/>
  <c r="Q70" i="8"/>
  <c r="R70" i="8" s="1"/>
  <c r="Q86" i="8"/>
  <c r="R86" i="8" s="1"/>
  <c r="Q102" i="8"/>
  <c r="R102" i="8" s="1"/>
  <c r="Q118" i="8"/>
  <c r="R118" i="8" s="1"/>
  <c r="Q134" i="8"/>
  <c r="R134" i="8" s="1"/>
  <c r="Q150" i="8"/>
  <c r="R150" i="8" s="1"/>
  <c r="Q166" i="8"/>
  <c r="R166" i="8" s="1"/>
  <c r="Q182" i="8"/>
  <c r="R182" i="8" s="1"/>
  <c r="Q148" i="9"/>
  <c r="R148" i="9" s="1"/>
  <c r="Q184" i="9"/>
  <c r="R184" i="9" s="1"/>
  <c r="Q164" i="9"/>
  <c r="R164" i="9" s="1"/>
  <c r="R24" i="8" l="1"/>
  <c r="R8" i="8"/>
  <c r="R14" i="8"/>
  <c r="R6" i="8"/>
  <c r="R28" i="8"/>
  <c r="R26" i="8"/>
  <c r="R12" i="8"/>
  <c r="R22" i="8"/>
  <c r="R20" i="7"/>
  <c r="R20" i="8"/>
  <c r="R6" i="5"/>
</calcChain>
</file>

<file path=xl/sharedStrings.xml><?xml version="1.0" encoding="utf-8"?>
<sst xmlns="http://schemas.openxmlformats.org/spreadsheetml/2006/main" count="1016" uniqueCount="388">
  <si>
    <t>1st Level</t>
  </si>
  <si>
    <t>2nd Level</t>
  </si>
  <si>
    <t>3rd Level</t>
  </si>
  <si>
    <t>4th Level</t>
  </si>
  <si>
    <t>FEI</t>
  </si>
  <si>
    <t>Number of pairs:</t>
  </si>
  <si>
    <t>Rider</t>
  </si>
  <si>
    <t>Horse</t>
  </si>
  <si>
    <t>Number of tests?</t>
  </si>
  <si>
    <t>Number of shows?</t>
  </si>
  <si>
    <t>Counted tests?</t>
  </si>
  <si>
    <t>Required Test?</t>
  </si>
  <si>
    <t>Required</t>
  </si>
  <si>
    <t>Exists?</t>
  </si>
  <si>
    <t>June 2nd 1</t>
  </si>
  <si>
    <t>June 2nd 2</t>
  </si>
  <si>
    <t>Aug 4th 1</t>
  </si>
  <si>
    <t>Aug 4th 2</t>
  </si>
  <si>
    <t>Oct 20th 1</t>
  </si>
  <si>
    <t>Oct 20th 2</t>
  </si>
  <si>
    <t>Champs 1</t>
  </si>
  <si>
    <t>Champs 2</t>
  </si>
  <si>
    <t>Average</t>
  </si>
  <si>
    <t>Rank</t>
  </si>
  <si>
    <t># Shows</t>
  </si>
  <si>
    <t># Tests</t>
  </si>
  <si>
    <t>Test?</t>
  </si>
  <si>
    <t>Notes</t>
  </si>
  <si>
    <t>Jaelyn Asplundh (JR/YR)</t>
  </si>
  <si>
    <t>FGF Willow</t>
  </si>
  <si>
    <t>Training Level</t>
  </si>
  <si>
    <t>May 5th 1</t>
  </si>
  <si>
    <t>May 5th 2</t>
  </si>
  <si>
    <t>July 12th 1</t>
  </si>
  <si>
    <t>July 12th 2</t>
  </si>
  <si>
    <t>Kathleen HUMBERT (AA)</t>
  </si>
  <si>
    <t>Ser Prince HP</t>
  </si>
  <si>
    <t>T 3</t>
  </si>
  <si>
    <t>Caitlin Barrett (AA)</t>
  </si>
  <si>
    <t>DONNERKEIL’S DANCER</t>
  </si>
  <si>
    <t>T 1</t>
  </si>
  <si>
    <t>Ella Henry (JR/YR)</t>
  </si>
  <si>
    <t>Rocket Man</t>
  </si>
  <si>
    <t>Pierson Fox (JR/YR)</t>
  </si>
  <si>
    <t>V's Prince of Glory</t>
  </si>
  <si>
    <t>Morgan Collito (Open)</t>
  </si>
  <si>
    <t>President Tessa</t>
  </si>
  <si>
    <t>R</t>
  </si>
  <si>
    <t>T 2</t>
  </si>
  <si>
    <t>Danielle Langey (AA)</t>
  </si>
  <si>
    <t>Ballyengland Crafty</t>
  </si>
  <si>
    <t>Lillian Mikulski (Open)</t>
  </si>
  <si>
    <t>Wiz Kidd DTA</t>
  </si>
  <si>
    <t>Bridget Steidle (JR/YR)</t>
  </si>
  <si>
    <t>A Year In Time</t>
  </si>
  <si>
    <t>Victoria Davis (AA)</t>
  </si>
  <si>
    <t>Ribbon's Rowdy Flicker</t>
  </si>
  <si>
    <t>Lindsey Martell (AA)</t>
  </si>
  <si>
    <t>Picasso AF Midgard</t>
  </si>
  <si>
    <t>Andrea Martinez (AA)</t>
  </si>
  <si>
    <t>EPA Clementine</t>
  </si>
  <si>
    <t>Eve Childers (JR/YR)</t>
  </si>
  <si>
    <t>GIOCONDA CDF</t>
  </si>
  <si>
    <t>Elizabeth Hart (AA)</t>
  </si>
  <si>
    <t>Namaste WRF</t>
  </si>
  <si>
    <t>Mike Burkholder (AA)</t>
  </si>
  <si>
    <t>Tru Blue Candy</t>
  </si>
  <si>
    <t>Natasha Worthington (AA)</t>
  </si>
  <si>
    <t>Jayde</t>
  </si>
  <si>
    <t>Mila Perry (AA)</t>
  </si>
  <si>
    <t>Jabberwocky Eden</t>
  </si>
  <si>
    <t>Casey Pierce (AA)</t>
  </si>
  <si>
    <t>Street Swagger</t>
  </si>
  <si>
    <t>Kathy Case (AA)</t>
  </si>
  <si>
    <t>Helaina H</t>
  </si>
  <si>
    <t>Janet Snead (AA)</t>
  </si>
  <si>
    <t>Elsa’s Honor</t>
  </si>
  <si>
    <t>Maria Morgounova (Open)</t>
  </si>
  <si>
    <t>Conversation Piece</t>
  </si>
  <si>
    <t>E</t>
  </si>
  <si>
    <t>Joanne Pelosi (Op</t>
  </si>
  <si>
    <t>Ponder</t>
  </si>
  <si>
    <t>Katelyn Roberts (AA)</t>
  </si>
  <si>
    <t>Stephanie Kleinbauer (Open)</t>
  </si>
  <si>
    <t>Rayo CCV</t>
  </si>
  <si>
    <t>Rachelle Barstow (AA)</t>
  </si>
  <si>
    <t>Resplenda</t>
  </si>
  <si>
    <t>Paige Zimmerman (AA)</t>
  </si>
  <si>
    <t>Madam's Marth</t>
  </si>
  <si>
    <t>JAMIE LEUENBERGER (Open)</t>
  </si>
  <si>
    <t>PANDAEIA GHF</t>
  </si>
  <si>
    <t>Kathryn Mills (Open)</t>
  </si>
  <si>
    <t>Cameron Cooper</t>
  </si>
  <si>
    <t>Kristi Williams (AA)</t>
  </si>
  <si>
    <t>Belle Bijoux</t>
  </si>
  <si>
    <t>Bethany Oesting (AA)</t>
  </si>
  <si>
    <t>FMF Olivia</t>
  </si>
  <si>
    <t>Nina Shaffer (Open)</t>
  </si>
  <si>
    <t>NIK OF TIME</t>
  </si>
  <si>
    <t>Ca$hin' Out</t>
  </si>
  <si>
    <t>Wendy Garfinkel (Open)</t>
  </si>
  <si>
    <t>All American C</t>
  </si>
  <si>
    <t>Elise Kobeski (JR/YR)</t>
  </si>
  <si>
    <t>Ferruccio De Lys</t>
  </si>
  <si>
    <t>Kerri Healy Nitzenberger (Open)</t>
  </si>
  <si>
    <t>Freyja</t>
  </si>
  <si>
    <t>Karen Garcia (Open)</t>
  </si>
  <si>
    <t>BigNRich</t>
  </si>
  <si>
    <t>Shelby Dunlap (AA)</t>
  </si>
  <si>
    <t>Riopelle</t>
  </si>
  <si>
    <t>Sarah McClanahan (AA)</t>
  </si>
  <si>
    <t>McKinley</t>
  </si>
  <si>
    <t>Krysia Potter (AA)</t>
  </si>
  <si>
    <t>Wonderstruck</t>
  </si>
  <si>
    <t>Mackenzie Mann (AA)</t>
  </si>
  <si>
    <t>Qréme de la Créme</t>
  </si>
  <si>
    <t>Leslie Miller (AA)</t>
  </si>
  <si>
    <t>Galeote CDF</t>
  </si>
  <si>
    <t>Lindsay Borg (Open)</t>
  </si>
  <si>
    <t>Castleberrys Ffrewyn</t>
  </si>
  <si>
    <t>Molly Rutherford (JR/YR)</t>
  </si>
  <si>
    <t>Flicken Hill</t>
  </si>
  <si>
    <t>Valerie HOFFMAN (AA)</t>
  </si>
  <si>
    <t>Caleesi RPH</t>
  </si>
  <si>
    <t>Pam Newitt (AA)</t>
  </si>
  <si>
    <t>Chief Daaher</t>
  </si>
  <si>
    <t>Abigale Joshi (AA)</t>
  </si>
  <si>
    <t>Leismanns Great Gatsby</t>
  </si>
  <si>
    <t>Division</t>
  </si>
  <si>
    <t>JACQUELINE GREENER (Open)</t>
  </si>
  <si>
    <t>Poppianna</t>
  </si>
  <si>
    <t>First 3</t>
  </si>
  <si>
    <t>Hailey Mcgowan (Open)</t>
  </si>
  <si>
    <t>Niki Hotwheels</t>
  </si>
  <si>
    <t>First 1</t>
  </si>
  <si>
    <t>Olivia Steidle (Open)</t>
  </si>
  <si>
    <t>Don Fidermark HW</t>
  </si>
  <si>
    <t>First 2</t>
  </si>
  <si>
    <t>Louise Atkins (Open)</t>
  </si>
  <si>
    <t>OLIANA MP</t>
  </si>
  <si>
    <t>Donna Sakkatos (AA)</t>
  </si>
  <si>
    <t>River Gon</t>
  </si>
  <si>
    <t>Lynette Wakefield (AA)</t>
  </si>
  <si>
    <t>Rathmoylan Bay</t>
  </si>
  <si>
    <t>Jenna Begbie (AA)</t>
  </si>
  <si>
    <t>Eclipse JC</t>
  </si>
  <si>
    <t>MARGARET DUGAN (AA)</t>
  </si>
  <si>
    <t>RFM GYPSY MAGICS KING ARTHUR</t>
  </si>
  <si>
    <t>Christy Schier (AA)</t>
  </si>
  <si>
    <t>Gentry Go for Gold</t>
  </si>
  <si>
    <t>Stephanie Swites (Open)</t>
  </si>
  <si>
    <t>Clonshire Le Roy</t>
  </si>
  <si>
    <t>Briana Yetter (Open)</t>
  </si>
  <si>
    <t>Van Der Rohe</t>
  </si>
  <si>
    <t>Michael Maloney (AA)</t>
  </si>
  <si>
    <t>Poseidon IRF</t>
  </si>
  <si>
    <t>Mireille Meyerhoefer (AA)</t>
  </si>
  <si>
    <t>Aromir</t>
  </si>
  <si>
    <t>Laura Derr (Open)</t>
  </si>
  <si>
    <t>Quite Frankly</t>
  </si>
  <si>
    <t>Vander</t>
  </si>
  <si>
    <t>margaret jarvis ()</t>
  </si>
  <si>
    <t>Disco Kid</t>
  </si>
  <si>
    <t>Amy Gimbel (AA)</t>
  </si>
  <si>
    <t>Maestro LFS</t>
  </si>
  <si>
    <t>Michele Martin (AA)</t>
  </si>
  <si>
    <t>Badabing</t>
  </si>
  <si>
    <t>Michelle Gargiulo (AA)</t>
  </si>
  <si>
    <t>Valentino</t>
  </si>
  <si>
    <t>Annamaria Kennedy (AA)</t>
  </si>
  <si>
    <t>Flitten Jet Cash</t>
  </si>
  <si>
    <t>Allira Case (AA)</t>
  </si>
  <si>
    <t>Newt</t>
  </si>
  <si>
    <t>Violet Hosier (JR/YR)</t>
  </si>
  <si>
    <t>DominATE</t>
  </si>
  <si>
    <t>Macie Hager (Open)</t>
  </si>
  <si>
    <t>A One</t>
  </si>
  <si>
    <t>Tami Glover (Open)</t>
  </si>
  <si>
    <t>Diaz</t>
  </si>
  <si>
    <t>Erin Scelba Johnson (Open)</t>
  </si>
  <si>
    <t>Moonshine</t>
  </si>
  <si>
    <t>Melissa Morehouse (Open)</t>
  </si>
  <si>
    <t>Libertee</t>
  </si>
  <si>
    <t>Kerri Healy (Open)</t>
  </si>
  <si>
    <t>Acatoni E</t>
  </si>
  <si>
    <t>Charlotte Lentz (JR/YR)</t>
  </si>
  <si>
    <t>Cozmopolitan Gent</t>
  </si>
  <si>
    <t>Elizabeth Huxster (AA)</t>
  </si>
  <si>
    <t>Special Request</t>
  </si>
  <si>
    <t>Barbara DeMascio (AA)</t>
  </si>
  <si>
    <t>Skippin To Dee Bar</t>
  </si>
  <si>
    <t>Jena Kobeski (AA)</t>
  </si>
  <si>
    <t>Midnight Blues CP</t>
  </si>
  <si>
    <t>Emily Goense (AA)</t>
  </si>
  <si>
    <t>Romeo</t>
  </si>
  <si>
    <t>Alexis DiCarlo (AA)</t>
  </si>
  <si>
    <t>UCanTango</t>
  </si>
  <si>
    <t>Ashley Mucha (AA)</t>
  </si>
  <si>
    <t>Ruby on Rails</t>
  </si>
  <si>
    <t>Second 3</t>
  </si>
  <si>
    <t>Jennifer Pass (AA)</t>
  </si>
  <si>
    <t>Royal Odessa</t>
  </si>
  <si>
    <t>Second 1</t>
  </si>
  <si>
    <t>Kaitlyn Majewski (AA)</t>
  </si>
  <si>
    <t>Queen’s Gambit</t>
  </si>
  <si>
    <t>Second 2</t>
  </si>
  <si>
    <t>Karen Guo (AA)</t>
  </si>
  <si>
    <t>Patricia Stephenson (AA)</t>
  </si>
  <si>
    <t>Red Umbrella</t>
  </si>
  <si>
    <t>MARIAN MCDONALD (AA)</t>
  </si>
  <si>
    <t>Bravio OSF</t>
  </si>
  <si>
    <t>Mary Nucci (AA)</t>
  </si>
  <si>
    <t>Altivo CB II</t>
  </si>
  <si>
    <t>Christine Scott (AA)</t>
  </si>
  <si>
    <t>Tullamore Dew</t>
  </si>
  <si>
    <t>Katie Brodar (AA)</t>
  </si>
  <si>
    <t>Dream Catcher</t>
  </si>
  <si>
    <t>Eliza Banks (Open)</t>
  </si>
  <si>
    <t>Trinity Blackberry</t>
  </si>
  <si>
    <t>Ali Iberraken (AA)</t>
  </si>
  <si>
    <t>Nicognito</t>
  </si>
  <si>
    <t>Dux</t>
  </si>
  <si>
    <t>Kate Majewski (JR/YR)</t>
  </si>
  <si>
    <t>Elizabeth Bortuzzo (Open)</t>
  </si>
  <si>
    <t>Fiorella GS</t>
  </si>
  <si>
    <t>Karen D'Lauro (AA)</t>
  </si>
  <si>
    <t>DIAMOND STRIKER</t>
  </si>
  <si>
    <t>Caraline Cornman (AA)</t>
  </si>
  <si>
    <t>Wise Choice</t>
  </si>
  <si>
    <t>Kristi Petersen (AA)</t>
  </si>
  <si>
    <t>Take the Offer</t>
  </si>
  <si>
    <t>Emily Partridge (AA)</t>
  </si>
  <si>
    <t>Primero</t>
  </si>
  <si>
    <t>Brooke Heitzmann (AA)</t>
  </si>
  <si>
    <t>Fohlen</t>
  </si>
  <si>
    <t>MARIAN MCDONALD (Open)</t>
  </si>
  <si>
    <t>Bravio</t>
  </si>
  <si>
    <t>Kathleen Young (Open)</t>
  </si>
  <si>
    <t>Mardi Gras</t>
  </si>
  <si>
    <t>Megan Gioffre (AA)</t>
  </si>
  <si>
    <t>Rex roland BHF</t>
  </si>
  <si>
    <t>Paige Dolon (AA)</t>
  </si>
  <si>
    <t>James Dean</t>
  </si>
  <si>
    <t>SARAH KNOP (AA)</t>
  </si>
  <si>
    <t>I Am Certain Are You</t>
  </si>
  <si>
    <t>Lindsay Hafer (JR/YR)</t>
  </si>
  <si>
    <t>#ride4ashley</t>
  </si>
  <si>
    <t>Third 3</t>
  </si>
  <si>
    <t>Third 2</t>
  </si>
  <si>
    <t>Jennifer Garutti (AA)</t>
  </si>
  <si>
    <t>Avatar’s Jazzman</t>
  </si>
  <si>
    <t>Valerie Angst (AA)</t>
  </si>
  <si>
    <t>DELAGE HPF</t>
  </si>
  <si>
    <t>Third 1</t>
  </si>
  <si>
    <t>Cara Klothe (Open)</t>
  </si>
  <si>
    <t>Lovely Leni</t>
  </si>
  <si>
    <t>Sophie Reed (AA)</t>
  </si>
  <si>
    <t>Charlie Brown</t>
  </si>
  <si>
    <t>Faraon</t>
  </si>
  <si>
    <t>Maria Mendonca-Collito (Open)</t>
  </si>
  <si>
    <t>RM V-Power</t>
  </si>
  <si>
    <t>Brenda Curnin (AA)</t>
  </si>
  <si>
    <t>Ducati</t>
  </si>
  <si>
    <t>Thrid 2</t>
  </si>
  <si>
    <t>Carla Nieser (AA)</t>
  </si>
  <si>
    <t>N'CHANTRESS</t>
  </si>
  <si>
    <t>Marilyn Payne (Open)</t>
  </si>
  <si>
    <t>Rock Me Mama</t>
  </si>
  <si>
    <t>Victoria Coletti (Open)</t>
  </si>
  <si>
    <t>Amazzing</t>
  </si>
  <si>
    <t>Christina Elliott (JR/YR)</t>
  </si>
  <si>
    <t>Zesty Storm</t>
  </si>
  <si>
    <t>Clearview Kedric</t>
  </si>
  <si>
    <t>Thrid 1</t>
  </si>
  <si>
    <t>Alexandra Hutzel (AA)</t>
  </si>
  <si>
    <t>Now Playing HU</t>
  </si>
  <si>
    <t>Katie Righter (AA)</t>
  </si>
  <si>
    <t>Rheadora CF</t>
  </si>
  <si>
    <t>Victoria Weber (AA)</t>
  </si>
  <si>
    <t>Showin’ Off</t>
  </si>
  <si>
    <t>Foppolo SDB</t>
  </si>
  <si>
    <t>Angelia Bean (Open)</t>
  </si>
  <si>
    <t>Simply Pete</t>
  </si>
  <si>
    <t>Elizabeth Glowacki (AA)</t>
  </si>
  <si>
    <t>DCF Diamond Georgette</t>
  </si>
  <si>
    <t>Conner B</t>
  </si>
  <si>
    <t>Damien DeRosa (Open)</t>
  </si>
  <si>
    <t>Beacon</t>
  </si>
  <si>
    <t>Beth Niebling (AA)</t>
  </si>
  <si>
    <t>Llawen Farm Ianto</t>
  </si>
  <si>
    <t>Manhattan</t>
  </si>
  <si>
    <t>Mark Paul (AA)</t>
  </si>
  <si>
    <t>Degenhardt 5</t>
  </si>
  <si>
    <t>Fourth 3</t>
  </si>
  <si>
    <t>Fourth 1</t>
  </si>
  <si>
    <t>Emily O'Neill (Open)</t>
  </si>
  <si>
    <t>Hidromel VO</t>
  </si>
  <si>
    <t>Victoria Gongwer (Open)</t>
  </si>
  <si>
    <t>Harley Davidson</t>
  </si>
  <si>
    <t>Diane Glossman (AA)</t>
  </si>
  <si>
    <t>Fribourg W</t>
  </si>
  <si>
    <t>Laura Aber (AA)</t>
  </si>
  <si>
    <t>HMM Querzacot</t>
  </si>
  <si>
    <t>Ruth Munroe (AA)</t>
  </si>
  <si>
    <t>First Look</t>
  </si>
  <si>
    <t>Jenn Gebhart (AA)</t>
  </si>
  <si>
    <t>Guus</t>
  </si>
  <si>
    <t>Fourth 2</t>
  </si>
  <si>
    <t>Kimberly Kobryn-Callaway (Open)</t>
  </si>
  <si>
    <t>Audrey SCHEIM (Open)</t>
  </si>
  <si>
    <t>Amboseli LS</t>
  </si>
  <si>
    <t>Ryleigh Koch (JR/YR)</t>
  </si>
  <si>
    <t>Ruben D4k</t>
  </si>
  <si>
    <t>Maria Mendonca Collito (Open)</t>
  </si>
  <si>
    <t>Lindsay Hafer (Open)</t>
  </si>
  <si>
    <t>#Ride4Ashley</t>
  </si>
  <si>
    <t>Kendra Hall (Open)</t>
  </si>
  <si>
    <t>Bretagne</t>
  </si>
  <si>
    <t>Petrina Unger (AA)</t>
  </si>
  <si>
    <t>Daconte</t>
  </si>
  <si>
    <t>Aug 3rd 1</t>
  </si>
  <si>
    <t>Aug 3rd 2</t>
  </si>
  <si>
    <t>PSG</t>
  </si>
  <si>
    <t>Jerez</t>
  </si>
  <si>
    <t>Flying Colors</t>
  </si>
  <si>
    <t>Laura Kardas (AA)</t>
  </si>
  <si>
    <t>Bodacious</t>
  </si>
  <si>
    <t>I1 MFS</t>
  </si>
  <si>
    <t>Wendy Furlong (AA)</t>
  </si>
  <si>
    <t>Foxie</t>
  </si>
  <si>
    <t>Santa Lisa</t>
  </si>
  <si>
    <t>Quilana CF</t>
  </si>
  <si>
    <t>I 1</t>
  </si>
  <si>
    <t>GP</t>
  </si>
  <si>
    <t>Ivano</t>
  </si>
  <si>
    <t>Canadream Kelbeck YouAndMe</t>
  </si>
  <si>
    <t>Kobus</t>
  </si>
  <si>
    <t>I 2</t>
  </si>
  <si>
    <t>Ramora CF</t>
  </si>
  <si>
    <t>Francine Gentile (Open)</t>
  </si>
  <si>
    <t>Don Divino</t>
  </si>
  <si>
    <t>EMELIA LEWIS (JR/YR)</t>
  </si>
  <si>
    <t>Ganando</t>
  </si>
  <si>
    <t>Jr Team</t>
  </si>
  <si>
    <t>SOPHIE RUTHERFORD (JR/YR)</t>
  </si>
  <si>
    <t>TWIST OF FATE</t>
  </si>
  <si>
    <t>Sarah Angelisanti (JR/YR)</t>
  </si>
  <si>
    <t>Heliodora MSF</t>
  </si>
  <si>
    <t>Children</t>
  </si>
  <si>
    <t>Child Team</t>
  </si>
  <si>
    <t>Linnet Tell Waldron (Open)</t>
  </si>
  <si>
    <t>Jubilant</t>
  </si>
  <si>
    <t>Laura Aber (Open)</t>
  </si>
  <si>
    <t>Meaghan Dwyer (Open)</t>
  </si>
  <si>
    <t>Genius</t>
  </si>
  <si>
    <t>Lee Reilly (AA)</t>
  </si>
  <si>
    <t>Drifters Way</t>
  </si>
  <si>
    <t>Samantha Farrow (Open)</t>
  </si>
  <si>
    <t>Quooper</t>
  </si>
  <si>
    <t>randa schnarr (Open)</t>
  </si>
  <si>
    <t>Ruffles</t>
  </si>
  <si>
    <t>4YO</t>
  </si>
  <si>
    <t>Leah Sippel (AA)</t>
  </si>
  <si>
    <t>Elly's Whisperwind</t>
  </si>
  <si>
    <t>Ghold Rush</t>
  </si>
  <si>
    <t>Jocelyn Gentry (Open)</t>
  </si>
  <si>
    <t>Air Marshall</t>
  </si>
  <si>
    <t>Kymberly Pullen (Open)</t>
  </si>
  <si>
    <t>Mojito</t>
  </si>
  <si>
    <t>Jennifer Bateman (AA)</t>
  </si>
  <si>
    <t>Bulgari CF</t>
  </si>
  <si>
    <t>GP MFS</t>
  </si>
  <si>
    <t>Kimberly Kobryn-Callaway ()</t>
  </si>
  <si>
    <t>CP MFS</t>
  </si>
  <si>
    <t>Rebecca Cowden (Open)</t>
  </si>
  <si>
    <t>Sinatra’s Rose RS</t>
  </si>
  <si>
    <t>Int B</t>
  </si>
  <si>
    <t>Musical Freestyle</t>
  </si>
  <si>
    <t>First MFS</t>
  </si>
  <si>
    <t>Linda Drejza (AA)</t>
  </si>
  <si>
    <t>Wrosetta GGF</t>
  </si>
  <si>
    <t>Second MFS</t>
  </si>
  <si>
    <t>MFS</t>
  </si>
  <si>
    <t>Third MFS</t>
  </si>
  <si>
    <t>Valerie Angst (Open)</t>
  </si>
  <si>
    <t>Fiona Gowers (Open)</t>
  </si>
  <si>
    <t>Chilkoot W-S</t>
  </si>
  <si>
    <t>Fourth MFS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</si>
</sst>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font>
      <sz val="10"/>
      <color rgb="FF000000"/>
      <name val="Arial"/>
      <scheme val="minor"/>
    </font>
    <font>
      <sz val="10"/>
      <color theme="1"/>
      <name val="Arial"/>
      <scheme val="minor"/>
    </font>
    <font>
      <b/>
      <sz val="10"/>
      <color theme="1"/>
      <name val="Arial"/>
      <scheme val="minor"/>
    </font>
    <font>
      <b/>
      <sz val="9"/>
      <color rgb="FF434343"/>
      <name val="Arial"/>
      <scheme val="minor"/>
    </font>
    <font>
      <sz val="10"/>
      <color theme="1"/>
      <name val="Arial"/>
    </font>
    <font>
      <sz val="9"/>
      <color rgb="FF000000"/>
      <name val="&quot;Google Sans Mono&quot;"/>
    </font>
    <font>
      <sz val="10"/>
      <color rgb="FF333333"/>
      <name val="Arial"/>
      <scheme val="minor"/>
    </font>
  </fonts>
  <fills count="3">
    <fill>
      <patternFill patternType="none"/>
    </fill>
    <fill>
      <patternFill patternType="gray125"/>
    </fill>
    <fill>
      <patternFill patternType="solid">
        <fgColor rgb="FFEFEFEF"/>
        <bgColor rgb="FFEFEFEF"/>
      </patternFill>
    </fill>
  </fills>
  <borders count="6">
    <border>
      <left/>
      <right/>
      <top/>
      <bottom/>
      <diagonal/>
    </border>
    <border>
      <left/>
      <right style="thin">
        <color rgb="FF000000"/>
      </right>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1" fillId="0" borderId="1" xfId="0" applyFont="1" applyBorder="1" applyAlignment="1">
      <alignment horizontal="right"/>
    </xf>
    <xf numFmtId="0" fontId="1" fillId="0" borderId="2" xfId="0" applyFont="1" applyBorder="1" applyAlignment="1">
      <alignment horizontal="left"/>
    </xf>
    <xf numFmtId="0" fontId="1" fillId="0" borderId="2" xfId="0" applyFont="1" applyBorder="1"/>
    <xf numFmtId="0" fontId="2" fillId="0" borderId="1" xfId="0" applyFont="1" applyBorder="1"/>
    <xf numFmtId="0" fontId="3" fillId="0" borderId="0" xfId="0" applyFont="1" applyAlignment="1">
      <alignment horizontal="left"/>
    </xf>
    <xf numFmtId="0" fontId="3" fillId="0" borderId="0" xfId="0" applyFont="1"/>
    <xf numFmtId="0" fontId="2" fillId="0" borderId="2" xfId="0" applyFont="1" applyBorder="1"/>
    <xf numFmtId="0" fontId="1" fillId="0" borderId="3" xfId="0" applyFont="1" applyBorder="1"/>
    <xf numFmtId="0" fontId="2" fillId="0" borderId="3" xfId="0" applyFont="1" applyBorder="1"/>
    <xf numFmtId="0" fontId="2" fillId="0" borderId="4" xfId="0" applyFont="1" applyBorder="1"/>
    <xf numFmtId="0" fontId="2" fillId="2" borderId="5" xfId="0" applyFont="1" applyFill="1" applyBorder="1" applyAlignment="1">
      <alignment horizontal="left"/>
    </xf>
    <xf numFmtId="0" fontId="2" fillId="2" borderId="3" xfId="0" applyFont="1" applyFill="1" applyBorder="1"/>
    <xf numFmtId="0" fontId="2" fillId="0" borderId="5" xfId="0" applyFont="1" applyBorder="1"/>
    <xf numFmtId="0" fontId="1" fillId="2" borderId="2" xfId="0" applyFont="1" applyFill="1" applyBorder="1"/>
    <xf numFmtId="0" fontId="1" fillId="2" borderId="0" xfId="0" applyFont="1" applyFill="1"/>
    <xf numFmtId="0" fontId="1" fillId="0" borderId="1" xfId="0" applyFont="1" applyBorder="1"/>
    <xf numFmtId="164" fontId="1" fillId="2" borderId="0" xfId="0" applyNumberFormat="1" applyFont="1" applyFill="1"/>
    <xf numFmtId="0" fontId="1" fillId="2" borderId="2" xfId="0" applyFont="1" applyFill="1" applyBorder="1" applyAlignment="1">
      <alignment horizontal="left"/>
    </xf>
    <xf numFmtId="0" fontId="4" fillId="0" borderId="0" xfId="0" applyFont="1" applyAlignment="1">
      <alignment horizontal="right"/>
    </xf>
    <xf numFmtId="0" fontId="1" fillId="2" borderId="0" xfId="0" applyFont="1" applyFill="1" applyAlignment="1">
      <alignment horizontal="left"/>
    </xf>
    <xf numFmtId="0" fontId="1" fillId="0" borderId="0" xfId="0" applyFont="1" applyAlignment="1">
      <alignment horizontal="left"/>
    </xf>
    <xf numFmtId="164" fontId="1" fillId="0" borderId="0" xfId="0" applyNumberFormat="1" applyFont="1"/>
    <xf numFmtId="0" fontId="4" fillId="0" borderId="0" xfId="0" applyFont="1"/>
    <xf numFmtId="0" fontId="1" fillId="2" borderId="2" xfId="0" applyFont="1" applyFill="1" applyBorder="1" applyAlignment="1">
      <alignment horizontal="right"/>
    </xf>
    <xf numFmtId="4" fontId="1" fillId="2" borderId="2" xfId="0" applyNumberFormat="1" applyFont="1" applyFill="1" applyBorder="1" applyAlignment="1">
      <alignment horizontal="right"/>
    </xf>
    <xf numFmtId="4" fontId="1" fillId="2" borderId="2" xfId="0" applyNumberFormat="1" applyFont="1" applyFill="1" applyBorder="1" applyAlignment="1">
      <alignment horizontal="left"/>
    </xf>
    <xf numFmtId="0" fontId="1" fillId="0" borderId="0" xfId="0" applyFont="1" applyAlignment="1">
      <alignment horizontal="right"/>
    </xf>
    <xf numFmtId="0" fontId="5" fillId="0" borderId="0" xfId="0" applyFont="1"/>
    <xf numFmtId="0" fontId="1" fillId="2" borderId="0" xfId="0" applyFont="1" applyFill="1" applyAlignment="1">
      <alignment horizontal="right"/>
    </xf>
    <xf numFmtId="0" fontId="6" fillId="0" borderId="0" xfId="0" applyFont="1" applyAlignment="1">
      <alignment horizontal="right"/>
    </xf>
    <xf numFmtId="0" fontId="3" fillId="0" borderId="2" xfId="0" applyFont="1" applyBorder="1" applyAlignment="1">
      <alignment horizontal="left"/>
    </xf>
    <xf numFmtId="0" fontId="0" fillId="0" borderId="0" xfId="0"/>
    <xf numFmtId="0" fontId="3" fillId="0" borderId="0" xfId="0" applyFont="1" applyAlignment="1">
      <alignment horizontal="left"/>
    </xf>
    <xf numFmtId="0" fontId="3" fillId="0" borderId="0" xfId="0" applyFont="1"/>
  </cellXfs>
  <cellStyles count="1">
    <cellStyle name="Normal" xfId="0" builtinId="0"/>
  </cellStyles>
  <dxfs count="113">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A4C2F4"/>
          <bgColor rgb="FFA4C2F4"/>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A4C2F4"/>
          <bgColor rgb="FFA4C2F4"/>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A4C2F4"/>
          <bgColor rgb="FFA4C2F4"/>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A4C2F4"/>
          <bgColor rgb="FFA4C2F4"/>
        </patternFill>
      </fill>
    </dxf>
    <dxf>
      <fill>
        <patternFill patternType="solid">
          <fgColor rgb="FFA4C2F4"/>
          <bgColor rgb="FFA4C2F4"/>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A4C2F4"/>
          <bgColor rgb="FFA4C2F4"/>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A4C2F4"/>
          <bgColor rgb="FFA4C2F4"/>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
      <fill>
        <patternFill patternType="solid">
          <fgColor rgb="FF9FC5E8"/>
          <bgColor rgb="FF9FC5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964"/>
  <sheetViews>
    <sheetView workbookViewId="0">
      <pane xSplit="4" ySplit="3" topLeftCell="E4" activePane="bottomRight" state="frozen"/>
      <selection pane="topRight" activeCell="E1" sqref="E1"/>
      <selection pane="bottomLeft" activeCell="A4" sqref="A4"/>
      <selection pane="bottomRight" activeCell="E4" sqref="E4"/>
    </sheetView>
  </sheetViews>
  <sheetFormatPr defaultColWidth="12.5703125" defaultRowHeight="15.75" customHeight="1"/>
  <cols>
    <col min="1" max="1" width="6" customWidth="1"/>
    <col min="2" max="2" width="5.85546875" customWidth="1"/>
    <col min="3" max="3" width="24.5703125" customWidth="1"/>
    <col min="4" max="4" width="23" customWidth="1"/>
    <col min="5" max="8" width="9.42578125" customWidth="1"/>
    <col min="9" max="10" width="9.28515625" customWidth="1"/>
    <col min="11" max="12" width="10.140625" customWidth="1"/>
    <col min="13" max="14" width="8.5703125" customWidth="1"/>
    <col min="15" max="16" width="9.5703125" customWidth="1"/>
    <col min="17" max="17" width="7.42578125" customWidth="1"/>
    <col min="18" max="18" width="5.140625" customWidth="1"/>
    <col min="19" max="19" width="7.7109375" customWidth="1"/>
    <col min="20" max="20" width="6.5703125" customWidth="1"/>
    <col min="21" max="21" width="8.28515625" customWidth="1"/>
  </cols>
  <sheetData>
    <row r="1" spans="1:22">
      <c r="B1" s="1"/>
      <c r="C1" s="2" t="s">
        <v>30</v>
      </c>
      <c r="D1" s="3" t="s">
        <v>5</v>
      </c>
      <c r="E1" s="4">
        <f>COUNTA(C4:C150)</f>
        <v>46</v>
      </c>
      <c r="Q1" s="5"/>
    </row>
    <row r="2" spans="1:22">
      <c r="C2" s="2"/>
      <c r="D2" s="6"/>
      <c r="E2" s="33" t="s">
        <v>8</v>
      </c>
      <c r="F2" s="34"/>
      <c r="G2" s="7">
        <v>3</v>
      </c>
      <c r="H2" s="35" t="s">
        <v>9</v>
      </c>
      <c r="I2" s="34"/>
      <c r="J2" s="7">
        <v>1</v>
      </c>
      <c r="K2" s="35" t="s">
        <v>10</v>
      </c>
      <c r="L2" s="34"/>
      <c r="M2" s="8">
        <v>3</v>
      </c>
      <c r="N2" s="36" t="s">
        <v>11</v>
      </c>
      <c r="O2" s="34"/>
      <c r="P2" s="8" t="b">
        <v>0</v>
      </c>
      <c r="Q2" s="9"/>
      <c r="R2" s="2"/>
      <c r="S2" s="2"/>
      <c r="T2" s="2"/>
      <c r="U2" s="2" t="s">
        <v>12</v>
      </c>
      <c r="V2" s="2"/>
    </row>
    <row r="3" spans="1:22">
      <c r="A3" s="10"/>
      <c r="B3" s="10"/>
      <c r="C3" s="11" t="s">
        <v>6</v>
      </c>
      <c r="D3" s="12" t="s">
        <v>7</v>
      </c>
      <c r="E3" s="13" t="s">
        <v>31</v>
      </c>
      <c r="F3" s="14" t="s">
        <v>32</v>
      </c>
      <c r="G3" s="11" t="s">
        <v>14</v>
      </c>
      <c r="H3" s="11" t="s">
        <v>15</v>
      </c>
      <c r="I3" s="14" t="s">
        <v>33</v>
      </c>
      <c r="J3" s="14" t="s">
        <v>34</v>
      </c>
      <c r="K3" s="11" t="s">
        <v>16</v>
      </c>
      <c r="L3" s="11" t="s">
        <v>17</v>
      </c>
      <c r="M3" s="14" t="s">
        <v>18</v>
      </c>
      <c r="N3" s="14" t="s">
        <v>19</v>
      </c>
      <c r="O3" s="11" t="s">
        <v>20</v>
      </c>
      <c r="P3" s="11" t="s">
        <v>21</v>
      </c>
      <c r="Q3" s="15" t="s">
        <v>22</v>
      </c>
      <c r="R3" s="11" t="s">
        <v>23</v>
      </c>
      <c r="S3" s="11" t="s">
        <v>24</v>
      </c>
      <c r="T3" s="11" t="s">
        <v>25</v>
      </c>
      <c r="U3" s="11" t="s">
        <v>26</v>
      </c>
      <c r="V3" s="11" t="s">
        <v>27</v>
      </c>
    </row>
    <row r="4" spans="1:22">
      <c r="A4" s="1" t="str">
        <f t="shared" ref="A4:B4" si="0">IF(ISBLANK(C4), "-", IF(COUNTIF(C:C,C4)&gt;1,"Y", "N"))</f>
        <v>N</v>
      </c>
      <c r="B4" s="1" t="str">
        <f t="shared" si="0"/>
        <v>N</v>
      </c>
      <c r="C4" s="1" t="s">
        <v>35</v>
      </c>
      <c r="D4" s="1" t="s">
        <v>36</v>
      </c>
      <c r="E4" s="16">
        <v>65.8</v>
      </c>
      <c r="F4" s="17"/>
      <c r="I4" s="17"/>
      <c r="J4" s="17"/>
      <c r="M4" s="17"/>
      <c r="N4" s="17"/>
      <c r="Q4" s="5" t="str">
        <f>IF(AND(S4&gt;=$J$2, T4&gt;=$G$2, IF($P$2, IFERROR(MATCH($Q$2, E5:P5, 0), FALSE), TRUE)), IFERROR(SUM(LARGE(E4:P4, 1), LARGE(E4:P4, 2), LARGE(E4:P4, 3))/3, "-"), "-")</f>
        <v>-</v>
      </c>
      <c r="R4" s="1" t="str">
        <f>IFERROR(RANK(Q4, Q:Q), "-")</f>
        <v>-</v>
      </c>
      <c r="S4" s="1">
        <f>IF(ISBLANK(C4), "-", SUM(IF(COUNTA(E4:F4)&gt;=1, 1, 0), IF(COUNTA(G4:H4)&gt;=1, 1, 0), IF(COUNTA(I4:J4)&gt;=1, 1, 0), IF(COUNTA(K4:L4)&gt;=1, 1, 0), IF(COUNTA(M4:N4)&gt;=1, 1, 0), IF(COUNTA(O4:P4)&gt;=1, 1, 0)))</f>
        <v>1</v>
      </c>
      <c r="T4" s="1">
        <f>IF(ISBLANK(C4), "-", COUNTA(E4:P4))</f>
        <v>1</v>
      </c>
      <c r="U4" s="1" t="str">
        <f>IF(ISBLANK(C4), "-", IF($P$2, IF(AND($P$2, IFERROR(MATCH($Q$2, E5:P5, 0), FALSE)), "Y", "N"), "-"))</f>
        <v>-</v>
      </c>
    </row>
    <row r="5" spans="1:22">
      <c r="D5" s="18"/>
      <c r="E5" s="16" t="s">
        <v>37</v>
      </c>
      <c r="F5" s="17"/>
      <c r="I5" s="17"/>
      <c r="J5" s="17"/>
      <c r="M5" s="17"/>
      <c r="N5" s="17"/>
      <c r="Q5" s="5"/>
    </row>
    <row r="6" spans="1:22">
      <c r="A6" s="1" t="str">
        <f t="shared" ref="A6:B6" si="1">IF(ISBLANK(C6), "-", IF(COUNTIF(C:C,C6)&gt;1,"Y", "N"))</f>
        <v>N</v>
      </c>
      <c r="B6" s="1" t="str">
        <f t="shared" si="1"/>
        <v>N</v>
      </c>
      <c r="C6" s="1" t="s">
        <v>38</v>
      </c>
      <c r="D6" s="1" t="s">
        <v>39</v>
      </c>
      <c r="E6" s="16">
        <v>44.8</v>
      </c>
      <c r="F6" s="17">
        <v>46.345999999999997</v>
      </c>
      <c r="I6" s="17"/>
      <c r="J6" s="17"/>
      <c r="M6" s="17"/>
      <c r="N6" s="17"/>
      <c r="O6" s="24"/>
      <c r="Q6" s="5" t="str">
        <f>IF(AND(S6&gt;='Training 2025'!$J$2, T6&gt;='Training 2025'!$G$2, IF('Training 2025'!$P$2, IFERROR(MATCH('Training 2025'!$Q$2, E7:P7, 0), FALSE), TRUE)), IFERROR(SUM(LARGE(E6:P6, 1), LARGE(E6:P6, 2), LARGE(E6:P6, 3))/3, "-"), "-")</f>
        <v>-</v>
      </c>
      <c r="R6" s="1" t="str">
        <f>IFERROR(RANK(Q6, 'Training 2025'!Q:Q), "-")</f>
        <v>-</v>
      </c>
      <c r="S6" s="1">
        <f>IF(ISBLANK(C6), "-", SUM(IF(COUNTA(E6:F6)&gt;=1, 1, 0), IF(COUNTA(G6:H6)&gt;=1, 1, 0), IF(COUNTA(I6:J6)&gt;=1, 1, 0), IF(COUNTA(K6:L6)&gt;=1, 1, 0), IF(COUNTA(M6:N6)&gt;=1, 1, 0), IF(COUNTA(O6:P6)&gt;=1, 1, 0)))</f>
        <v>1</v>
      </c>
      <c r="T6" s="1">
        <f>IF(ISBLANK(C6), "-", COUNTA(E6:P6))</f>
        <v>2</v>
      </c>
      <c r="U6" s="1" t="str">
        <f>IF(ISBLANK(C6), "-", IF('Training 2025'!$P$2, IF(AND('Training 2025'!$P$2, IFERROR(MATCH('Training 2025'!$Q$2, E7:P7, 0), FALSE)), "Y", "N"), "-"))</f>
        <v>-</v>
      </c>
    </row>
    <row r="7" spans="1:22">
      <c r="D7" s="18"/>
      <c r="E7" s="16" t="s">
        <v>37</v>
      </c>
      <c r="F7" s="17" t="s">
        <v>40</v>
      </c>
      <c r="I7" s="17"/>
      <c r="J7" s="17"/>
      <c r="M7" s="17"/>
      <c r="N7" s="17"/>
      <c r="Q7" s="5"/>
    </row>
    <row r="8" spans="1:22">
      <c r="A8" s="1" t="str">
        <f t="shared" ref="A8:B8" si="2">IF(ISBLANK(C8), "-", IF(COUNTIF(C:C,C8)&gt;1,"Y", "N"))</f>
        <v>N</v>
      </c>
      <c r="B8" s="1" t="str">
        <f t="shared" si="2"/>
        <v>Y</v>
      </c>
      <c r="C8" s="1" t="s">
        <v>41</v>
      </c>
      <c r="D8" s="18" t="s">
        <v>42</v>
      </c>
      <c r="E8" s="16">
        <v>70.2</v>
      </c>
      <c r="F8" s="17"/>
      <c r="I8" s="17"/>
      <c r="J8" s="17"/>
      <c r="M8" s="17"/>
      <c r="N8" s="17"/>
      <c r="Q8" s="5" t="str">
        <f>IF(AND(S8&gt;='Training 2025'!$J$2, T8&gt;='Training 2025'!$G$2, IF('Training 2025'!$P$2, IFERROR(MATCH('Training 2025'!$Q$2, E9:P9, 0), FALSE), TRUE)), IFERROR(SUM(LARGE(E8:P8, 1), LARGE(E8:P8, 2), LARGE(E8:P8, 3))/3, "-"), "-")</f>
        <v>-</v>
      </c>
      <c r="R8" s="1" t="str">
        <f>IFERROR(RANK(Q8, 'Training 2025'!Q:Q), "-")</f>
        <v>-</v>
      </c>
      <c r="S8" s="1">
        <f>IF(ISBLANK(C8), "-", SUM(IF(COUNTA(E8:F8)&gt;=1, 1, 0), IF(COUNTA(G8:H8)&gt;=1, 1, 0), IF(COUNTA(I8:J8)&gt;=1, 1, 0), IF(COUNTA(K8:L8)&gt;=1, 1, 0), IF(COUNTA(M8:N8)&gt;=1, 1, 0), IF(COUNTA(O8:P8)&gt;=1, 1, 0)))</f>
        <v>1</v>
      </c>
      <c r="T8" s="1">
        <f>IF(ISBLANK(C8), "-", COUNTA(E8:P8))</f>
        <v>1</v>
      </c>
      <c r="U8" s="1" t="str">
        <f>IF(ISBLANK(C8), "-", IF('Training 2025'!$P$2, IF(AND('Training 2025'!$P$2, IFERROR(MATCH('Training 2025'!$Q$2, E9:P9, 0), FALSE)), "Y", "N"), "-"))</f>
        <v>-</v>
      </c>
    </row>
    <row r="9" spans="1:22">
      <c r="E9" s="20" t="s">
        <v>37</v>
      </c>
      <c r="F9" s="17"/>
      <c r="I9" s="17"/>
      <c r="J9" s="17"/>
      <c r="M9" s="17"/>
      <c r="N9" s="17"/>
      <c r="Q9" s="5"/>
    </row>
    <row r="10" spans="1:22">
      <c r="A10" s="1" t="str">
        <f t="shared" ref="A10:B10" si="3">IF(ISBLANK(C10), "-", IF(COUNTIF(C:C,C10)&gt;1,"Y", "N"))</f>
        <v>N</v>
      </c>
      <c r="B10" s="1" t="str">
        <f t="shared" si="3"/>
        <v>N</v>
      </c>
      <c r="C10" s="1" t="s">
        <v>43</v>
      </c>
      <c r="D10" s="1" t="s">
        <v>44</v>
      </c>
      <c r="E10" s="16">
        <v>69</v>
      </c>
      <c r="F10" s="17"/>
      <c r="I10" s="17"/>
      <c r="J10" s="17"/>
      <c r="K10" s="1">
        <v>67.400000000000006</v>
      </c>
      <c r="M10" s="17"/>
      <c r="N10" s="17"/>
      <c r="Q10" s="5" t="str">
        <f>IF(AND(S10&gt;='Training 2025'!$J$2, T10&gt;='Training 2025'!$G$2, IF('Training 2025'!$P$2, IFERROR(MATCH('Training 2025'!$Q$2, E11:P11, 0), FALSE), TRUE)), IFERROR(SUM(LARGE(E10:P10, 1), LARGE(E10:P10, 2), LARGE(E10:P10, 3))/3, "-"), "-")</f>
        <v>-</v>
      </c>
      <c r="R10" s="1" t="str">
        <f>IFERROR(RANK(Q10, 'Training 2025'!Q:Q), "-")</f>
        <v>-</v>
      </c>
      <c r="S10" s="1">
        <f>IF(ISBLANK(C10), "-", SUM(IF(COUNTA(E10:F10)&gt;=1, 1, 0), IF(COUNTA(G10:H10)&gt;=1, 1, 0), IF(COUNTA(I10:J10)&gt;=1, 1, 0), IF(COUNTA(K10:L10)&gt;=1, 1, 0), IF(COUNTA(M10:N10)&gt;=1, 1, 0), IF(COUNTA(O10:P10)&gt;=1, 1, 0)))</f>
        <v>2</v>
      </c>
      <c r="T10" s="1">
        <f>IF(ISBLANK(C10), "-", COUNTA(E10:P10))</f>
        <v>2</v>
      </c>
      <c r="U10" s="1" t="str">
        <f>IF(ISBLANK(C10), "-", IF('Training 2025'!$P$2, IF(AND('Training 2025'!$P$2, IFERROR(MATCH('Training 2025'!$Q$2, E11:P11, 0), FALSE)), "Y", "N"), "-"))</f>
        <v>-</v>
      </c>
    </row>
    <row r="11" spans="1:22">
      <c r="E11" s="16" t="s">
        <v>37</v>
      </c>
      <c r="F11" s="17"/>
      <c r="I11" s="17"/>
      <c r="J11" s="17"/>
      <c r="K11" s="1" t="s">
        <v>37</v>
      </c>
      <c r="M11" s="17"/>
      <c r="N11" s="17"/>
      <c r="Q11" s="5"/>
    </row>
    <row r="12" spans="1:22">
      <c r="A12" s="1" t="str">
        <f t="shared" ref="A12:B12" si="4">IF(ISBLANK(C12), "-", IF(COUNTIF(C:C,C12)&gt;1,"Y", "N"))</f>
        <v>N</v>
      </c>
      <c r="B12" s="1" t="str">
        <f t="shared" si="4"/>
        <v>N</v>
      </c>
      <c r="C12" s="1" t="s">
        <v>45</v>
      </c>
      <c r="D12" s="1" t="s">
        <v>46</v>
      </c>
      <c r="E12" s="16">
        <v>68</v>
      </c>
      <c r="F12" s="17"/>
      <c r="G12" s="1">
        <v>69</v>
      </c>
      <c r="I12" s="17"/>
      <c r="J12" s="17"/>
      <c r="K12" s="1" t="s">
        <v>47</v>
      </c>
      <c r="M12" s="17"/>
      <c r="N12" s="17"/>
      <c r="Q12" s="5" t="str">
        <f>IF(AND(S12&gt;='Training 2025'!$J$2, T12&gt;='Training 2025'!$G$2, IF('Training 2025'!$P$2, IFERROR(MATCH('Training 2025'!$Q$2, E13:P13, 0), FALSE), TRUE)), IFERROR(SUM(LARGE(E12:P12, 1), LARGE(E12:P12, 2), LARGE(E12:P12, 3))/3, "-"), "-")</f>
        <v>-</v>
      </c>
      <c r="R12" s="1" t="str">
        <f>IFERROR(RANK(Q12, 'Training 2025'!Q:Q), "-")</f>
        <v>-</v>
      </c>
      <c r="S12" s="1">
        <f>IF(ISBLANK(C12), "-", SUM(IF(COUNTA(E12:F12)&gt;=1, 1, 0), IF(COUNTA(G12:H12)&gt;=1, 1, 0), IF(COUNTA(I12:J12)&gt;=1, 1, 0), IF(COUNTA(K12:L12)&gt;=1, 1, 0), IF(COUNTA(M12:N12)&gt;=1, 1, 0), IF(COUNTA(O12:P12)&gt;=1, 1, 0)))</f>
        <v>3</v>
      </c>
      <c r="T12" s="1">
        <f>IF(ISBLANK(C12), "-", COUNTA(E12:P12))</f>
        <v>3</v>
      </c>
      <c r="U12" s="1" t="str">
        <f>IF(ISBLANK(C12), "-", IF('Training 2025'!$P$2, IF(AND('Training 2025'!$P$2, IFERROR(MATCH('Training 2025'!$Q$2, E13:P13, 0), FALSE)), "Y", "N"), "-"))</f>
        <v>-</v>
      </c>
    </row>
    <row r="13" spans="1:22">
      <c r="E13" s="16" t="s">
        <v>37</v>
      </c>
      <c r="F13" s="17"/>
      <c r="G13" s="1" t="s">
        <v>37</v>
      </c>
      <c r="I13" s="17"/>
      <c r="J13" s="17"/>
      <c r="K13" s="1" t="s">
        <v>48</v>
      </c>
      <c r="M13" s="17"/>
      <c r="N13" s="17"/>
      <c r="Q13" s="5"/>
    </row>
    <row r="14" spans="1:22">
      <c r="A14" s="1" t="str">
        <f t="shared" ref="A14:B14" si="5">IF(ISBLANK(C14), "-", IF(COUNTIF(C:C,C14)&gt;1,"Y", "N"))</f>
        <v>N</v>
      </c>
      <c r="B14" s="1" t="str">
        <f t="shared" si="5"/>
        <v>N</v>
      </c>
      <c r="C14" s="1" t="s">
        <v>49</v>
      </c>
      <c r="D14" s="1" t="s">
        <v>50</v>
      </c>
      <c r="E14" s="16">
        <v>66.8</v>
      </c>
      <c r="F14" s="17"/>
      <c r="I14" s="17"/>
      <c r="J14" s="17"/>
      <c r="M14" s="17"/>
      <c r="N14" s="17"/>
      <c r="Q14" s="5" t="str">
        <f>IF(AND(S14&gt;='Training 2025'!$J$2, T14&gt;='Training 2025'!$G$2, IF('Training 2025'!$P$2, IFERROR(MATCH('Training 2025'!$Q$2, E15:P15, 0), FALSE), TRUE)), IFERROR(SUM(LARGE(E14:P14, 1), LARGE(E14:P14, 2), LARGE(E14:P14, 3))/3, "-"), "-")</f>
        <v>-</v>
      </c>
      <c r="R14" s="1" t="str">
        <f>IFERROR(RANK(Q14, 'Training 2025'!Q:Q), "-")</f>
        <v>-</v>
      </c>
      <c r="S14" s="1">
        <f>IF(ISBLANK(C14), "-", SUM(IF(COUNTA(E14:F14)&gt;=1, 1, 0), IF(COUNTA(G14:H14)&gt;=1, 1, 0), IF(COUNTA(I14:J14)&gt;=1, 1, 0), IF(COUNTA(K14:L14)&gt;=1, 1, 0), IF(COUNTA(M14:N14)&gt;=1, 1, 0), IF(COUNTA(O14:P14)&gt;=1, 1, 0)))</f>
        <v>1</v>
      </c>
      <c r="T14" s="1">
        <f>IF(ISBLANK(C14), "-", COUNTA(E14:P14))</f>
        <v>1</v>
      </c>
      <c r="U14" s="1" t="str">
        <f>IF(ISBLANK(C14), "-", IF('Training 2025'!$P$2, IF(AND('Training 2025'!$P$2, IFERROR(MATCH('Training 2025'!$Q$2, E15:P15, 0), FALSE)), "Y", "N"), "-"))</f>
        <v>-</v>
      </c>
    </row>
    <row r="15" spans="1:22">
      <c r="E15" s="16" t="s">
        <v>37</v>
      </c>
      <c r="F15" s="17"/>
      <c r="I15" s="17"/>
      <c r="J15" s="17"/>
      <c r="M15" s="17"/>
      <c r="N15" s="17"/>
      <c r="Q15" s="5"/>
    </row>
    <row r="16" spans="1:22">
      <c r="A16" s="1" t="str">
        <f t="shared" ref="A16:B16" si="6">IF(ISBLANK(C16), "-", IF(COUNTIF(C:C,C16)&gt;1,"Y", "N"))</f>
        <v>N</v>
      </c>
      <c r="B16" s="1" t="str">
        <f t="shared" si="6"/>
        <v>N</v>
      </c>
      <c r="C16" s="1" t="s">
        <v>51</v>
      </c>
      <c r="D16" s="1" t="s">
        <v>52</v>
      </c>
      <c r="E16" s="16">
        <v>65</v>
      </c>
      <c r="F16" s="17"/>
      <c r="I16" s="17"/>
      <c r="J16" s="17"/>
      <c r="M16" s="17"/>
      <c r="N16" s="17"/>
      <c r="Q16" s="5" t="str">
        <f>IF(AND(S16&gt;='Training 2025'!$J$2, T16&gt;='Training 2025'!$G$2, IF('Training 2025'!$P$2, IFERROR(MATCH('Training 2025'!$Q$2, E17:P17, 0), FALSE), TRUE)), IFERROR(SUM(LARGE(E16:P16, 1), LARGE(E16:P16, 2), LARGE(E16:P16, 3))/3, "-"), "-")</f>
        <v>-</v>
      </c>
      <c r="R16" s="1" t="str">
        <f>IFERROR(RANK(Q16, 'Training 2025'!Q:Q), "-")</f>
        <v>-</v>
      </c>
      <c r="S16" s="1">
        <f>IF(ISBLANK(C16), "-", SUM(IF(COUNTA(E16:F16)&gt;=1, 1, 0), IF(COUNTA(G16:H16)&gt;=1, 1, 0), IF(COUNTA(I16:J16)&gt;=1, 1, 0), IF(COUNTA(K16:L16)&gt;=1, 1, 0), IF(COUNTA(M16:N16)&gt;=1, 1, 0), IF(COUNTA(O16:P16)&gt;=1, 1, 0)))</f>
        <v>1</v>
      </c>
      <c r="T16" s="1">
        <f>IF(ISBLANK(C16), "-", COUNTA(E16:P16))</f>
        <v>1</v>
      </c>
      <c r="U16" s="1" t="str">
        <f>IF(ISBLANK(C16), "-", IF('Training 2025'!$P$2, IF(AND('Training 2025'!$P$2, IFERROR(MATCH('Training 2025'!$Q$2, E17:P17, 0), FALSE)), "Y", "N"), "-"))</f>
        <v>-</v>
      </c>
    </row>
    <row r="17" spans="1:21">
      <c r="E17" s="16" t="s">
        <v>37</v>
      </c>
      <c r="F17" s="17"/>
      <c r="I17" s="19"/>
      <c r="J17" s="19"/>
      <c r="M17" s="17"/>
      <c r="N17" s="17"/>
      <c r="P17" s="24"/>
      <c r="Q17" s="5"/>
    </row>
    <row r="18" spans="1:21">
      <c r="A18" s="1" t="str">
        <f t="shared" ref="A18:B18" si="7">IF(ISBLANK(C18), "-", IF(COUNTIF(C:C,C18)&gt;1,"Y", "N"))</f>
        <v>N</v>
      </c>
      <c r="B18" s="1" t="str">
        <f t="shared" si="7"/>
        <v>N</v>
      </c>
      <c r="C18" s="1" t="s">
        <v>53</v>
      </c>
      <c r="D18" s="1" t="s">
        <v>54</v>
      </c>
      <c r="E18" s="16">
        <v>64.400000000000006</v>
      </c>
      <c r="F18" s="17">
        <v>62.759</v>
      </c>
      <c r="G18" s="1">
        <v>65</v>
      </c>
      <c r="H18" s="1">
        <v>65.2</v>
      </c>
      <c r="I18" s="17"/>
      <c r="J18" s="17"/>
      <c r="M18" s="17"/>
      <c r="N18" s="17"/>
      <c r="Q18" s="5">
        <f>IF(AND(S18&gt;='Training 2025'!$J$2, T18&gt;='Training 2025'!$G$2, IF('Training 2025'!$P$2, IFERROR(MATCH('Training 2025'!$Q$2, E19:P19, 0), FALSE), TRUE)), IFERROR(SUM(LARGE(E18:P18, 1), LARGE(E18:P18, 2), LARGE(E18:P18, 3))/3, "-"), "-")</f>
        <v>64.86666666666666</v>
      </c>
      <c r="R18" s="1">
        <f>IFERROR(RANK(Q18, 'Training 2025'!Q:Q), "-")</f>
        <v>4</v>
      </c>
      <c r="S18" s="1">
        <f>IF(ISBLANK(C18), "-", SUM(IF(COUNTA(E18:F18)&gt;=1, 1, 0), IF(COUNTA(G18:H18)&gt;=1, 1, 0), IF(COUNTA(I18:J18)&gt;=1, 1, 0), IF(COUNTA(K18:L18)&gt;=1, 1, 0), IF(COUNTA(M18:N18)&gt;=1, 1, 0), IF(COUNTA(O18:P18)&gt;=1, 1, 0)))</f>
        <v>2</v>
      </c>
      <c r="T18" s="1">
        <f>IF(ISBLANK(C18), "-", COUNTA(E18:P18))</f>
        <v>4</v>
      </c>
      <c r="U18" s="1" t="str">
        <f>IF(ISBLANK(C18), "-", IF('Training 2025'!$P$2, IF(AND('Training 2025'!$P$2, IFERROR(MATCH('Training 2025'!$Q$2, E19:P19, 0), FALSE)), "Y", "N"), "-"))</f>
        <v>-</v>
      </c>
    </row>
    <row r="19" spans="1:21">
      <c r="E19" s="20" t="s">
        <v>37</v>
      </c>
      <c r="F19" s="17" t="s">
        <v>48</v>
      </c>
      <c r="G19" s="1" t="s">
        <v>48</v>
      </c>
      <c r="H19" s="1" t="s">
        <v>37</v>
      </c>
      <c r="I19" s="17"/>
      <c r="J19" s="17"/>
      <c r="M19" s="17"/>
      <c r="N19" s="17"/>
      <c r="Q19" s="5"/>
    </row>
    <row r="20" spans="1:21">
      <c r="A20" s="1" t="str">
        <f t="shared" ref="A20:B20" si="8">IF(ISBLANK(C20), "-", IF(COUNTIF(C:C,C20)&gt;1,"Y", "N"))</f>
        <v>N</v>
      </c>
      <c r="B20" s="1" t="str">
        <f t="shared" si="8"/>
        <v>N</v>
      </c>
      <c r="C20" s="1" t="s">
        <v>55</v>
      </c>
      <c r="D20" s="18" t="s">
        <v>56</v>
      </c>
      <c r="E20" s="26">
        <v>62.4</v>
      </c>
      <c r="F20" s="17">
        <v>59.482999999999997</v>
      </c>
      <c r="I20" s="17"/>
      <c r="J20" s="17"/>
      <c r="M20" s="17"/>
      <c r="N20" s="17"/>
      <c r="Q20" s="5" t="str">
        <f>IF(AND(S20&gt;='Training 2025'!$J$2, T20&gt;='Training 2025'!$G$2, IF('Training 2025'!$P$2, IFERROR(MATCH('Training 2025'!$Q$2, E21:P21, 0), FALSE), TRUE)), IFERROR(SUM(LARGE(E20:P20, 1), LARGE(E20:P20, 2), LARGE(E20:P20, 3))/3, "-"), "-")</f>
        <v>-</v>
      </c>
      <c r="R20" s="1" t="str">
        <f>IFERROR(RANK(Q20, 'Training 2025'!Q:Q), "-")</f>
        <v>-</v>
      </c>
      <c r="S20" s="1">
        <f>IF(ISBLANK(C20), "-", SUM(IF(COUNTA(E20:F20)&gt;=1, 1, 0), IF(COUNTA(G20:H20)&gt;=1, 1, 0), IF(COUNTA(I20:J20)&gt;=1, 1, 0), IF(COUNTA(K20:L20)&gt;=1, 1, 0), IF(COUNTA(M20:N20)&gt;=1, 1, 0), IF(COUNTA(O20:P20)&gt;=1, 1, 0)))</f>
        <v>1</v>
      </c>
      <c r="T20" s="1">
        <f>IF(ISBLANK(C20), "-", COUNTA(E20:P20))</f>
        <v>2</v>
      </c>
      <c r="U20" s="1" t="str">
        <f>IF(ISBLANK(C20), "-", IF('Training 2025'!$P$2, IF(AND('Training 2025'!$P$2, IFERROR(MATCH('Training 2025'!$Q$2, E21:P21, 0), FALSE)), "Y", "N"), "-"))</f>
        <v>-</v>
      </c>
    </row>
    <row r="21" spans="1:21">
      <c r="E21" s="20" t="s">
        <v>37</v>
      </c>
      <c r="F21" s="17" t="s">
        <v>48</v>
      </c>
      <c r="I21" s="19"/>
      <c r="J21" s="19"/>
      <c r="M21" s="17"/>
      <c r="N21" s="17"/>
      <c r="Q21" s="5"/>
    </row>
    <row r="22" spans="1:21">
      <c r="A22" s="1" t="str">
        <f t="shared" ref="A22:B22" si="9">IF(ISBLANK(C22), "-", IF(COUNTIF(C:C,C22)&gt;1,"Y", "N"))</f>
        <v>N</v>
      </c>
      <c r="B22" s="1" t="str">
        <f t="shared" si="9"/>
        <v>N</v>
      </c>
      <c r="C22" s="1" t="s">
        <v>57</v>
      </c>
      <c r="D22" s="18" t="s">
        <v>58</v>
      </c>
      <c r="E22" s="26">
        <v>60.4</v>
      </c>
      <c r="F22" s="17"/>
      <c r="I22" s="17"/>
      <c r="J22" s="17"/>
      <c r="K22" s="1" t="s">
        <v>47</v>
      </c>
      <c r="M22" s="17"/>
      <c r="N22" s="17"/>
      <c r="Q22" s="5" t="str">
        <f>IF(AND(S22&gt;='Training 2025'!$J$2, T22&gt;='Training 2025'!$G$2, IF('Training 2025'!$P$2, IFERROR(MATCH('Training 2025'!$Q$2, E23:P23, 0), FALSE), TRUE)), IFERROR(SUM(LARGE(E22:P22, 1), LARGE(E22:P22, 2), LARGE(E22:P22, 3))/3, "-"), "-")</f>
        <v>-</v>
      </c>
      <c r="R22" s="1" t="str">
        <f>IFERROR(RANK(Q22, 'Training 2025'!Q:Q), "-")</f>
        <v>-</v>
      </c>
      <c r="S22" s="1">
        <f>IF(ISBLANK(C22), "-", SUM(IF(COUNTA(E22:F22)&gt;=1, 1, 0), IF(COUNTA(G22:H22)&gt;=1, 1, 0), IF(COUNTA(I22:J22)&gt;=1, 1, 0), IF(COUNTA(K22:L22)&gt;=1, 1, 0), IF(COUNTA(M22:N22)&gt;=1, 1, 0), IF(COUNTA(O22:P22)&gt;=1, 1, 0)))</f>
        <v>2</v>
      </c>
      <c r="T22" s="1">
        <f>IF(ISBLANK(C22), "-", COUNTA(E22:P22))</f>
        <v>2</v>
      </c>
      <c r="U22" s="1" t="str">
        <f>IF(ISBLANK(C22), "-", IF('Training 2025'!$P$2, IF(AND('Training 2025'!$P$2, IFERROR(MATCH('Training 2025'!$Q$2, E23:P23, 0), FALSE)), "Y", "N"), "-"))</f>
        <v>-</v>
      </c>
    </row>
    <row r="23" spans="1:21">
      <c r="E23" s="20" t="s">
        <v>37</v>
      </c>
      <c r="F23" s="17"/>
      <c r="I23" s="17"/>
      <c r="J23" s="17"/>
      <c r="K23" s="1" t="s">
        <v>48</v>
      </c>
      <c r="M23" s="17"/>
      <c r="N23" s="17"/>
      <c r="Q23" s="5"/>
    </row>
    <row r="24" spans="1:21">
      <c r="A24" s="1" t="str">
        <f t="shared" ref="A24:B24" si="10">IF(ISBLANK(C24), "-", IF(COUNTIF(C:C,C24)&gt;1,"Y", "N"))</f>
        <v>N</v>
      </c>
      <c r="B24" s="1" t="str">
        <f t="shared" si="10"/>
        <v>N</v>
      </c>
      <c r="C24" s="1" t="s">
        <v>59</v>
      </c>
      <c r="D24" s="18" t="s">
        <v>60</v>
      </c>
      <c r="E24" s="27">
        <v>60.4</v>
      </c>
      <c r="F24" s="17">
        <v>63.966000000000001</v>
      </c>
      <c r="I24" s="17"/>
      <c r="J24" s="17"/>
      <c r="M24" s="17"/>
      <c r="N24" s="17"/>
      <c r="Q24" s="5" t="str">
        <f>IF(AND(S24&gt;='Training 2025'!$J$2, T24&gt;='Training 2025'!$G$2, IF('Training 2025'!$P$2, IFERROR(MATCH('Training 2025'!$Q$2, E25:P25, 0), FALSE), TRUE)), IFERROR(SUM(LARGE(E24:P24, 1), LARGE(E24:P24, 2), LARGE(E24:P24, 3))/3, "-"), "-")</f>
        <v>-</v>
      </c>
      <c r="R24" s="1" t="str">
        <f>IFERROR(RANK(Q24, 'Training 2025'!Q:Q), "-")</f>
        <v>-</v>
      </c>
      <c r="S24" s="1">
        <f>IF(ISBLANK(C24), "-", SUM(IF(COUNTA(E24:F24)&gt;=1, 1, 0), IF(COUNTA(G24:H24)&gt;=1, 1, 0), IF(COUNTA(I24:J24)&gt;=1, 1, 0), IF(COUNTA(K24:L24)&gt;=1, 1, 0), IF(COUNTA(M24:N24)&gt;=1, 1, 0), IF(COUNTA(O24:P24)&gt;=1, 1, 0)))</f>
        <v>1</v>
      </c>
      <c r="T24" s="1">
        <f>IF(ISBLANK(C24), "-", COUNTA(E24:P24))</f>
        <v>2</v>
      </c>
      <c r="U24" s="1" t="str">
        <f>IF(ISBLANK(C24), "-", IF('Training 2025'!$P$2, IF(AND('Training 2025'!$P$2, IFERROR(MATCH('Training 2025'!$Q$2, E25:P25, 0), FALSE)), "Y", "N"), "-"))</f>
        <v>-</v>
      </c>
    </row>
    <row r="25" spans="1:21">
      <c r="E25" s="28" t="s">
        <v>37</v>
      </c>
      <c r="F25" s="17" t="s">
        <v>48</v>
      </c>
      <c r="I25" s="17"/>
      <c r="J25" s="17"/>
      <c r="M25" s="17"/>
      <c r="N25" s="17"/>
      <c r="Q25" s="5"/>
    </row>
    <row r="26" spans="1:21">
      <c r="A26" s="1" t="str">
        <f t="shared" ref="A26:B26" si="11">IF(ISBLANK(C26), "-", IF(COUNTIF(C:C,C26)&gt;1,"Y", "N"))</f>
        <v>N</v>
      </c>
      <c r="B26" s="1" t="str">
        <f t="shared" si="11"/>
        <v>N</v>
      </c>
      <c r="C26" s="1" t="s">
        <v>61</v>
      </c>
      <c r="D26" s="18" t="s">
        <v>62</v>
      </c>
      <c r="E26" s="27">
        <v>55.8</v>
      </c>
      <c r="F26" s="17"/>
      <c r="G26" s="1">
        <v>59.8</v>
      </c>
      <c r="I26" s="17">
        <v>65.400000000000006</v>
      </c>
      <c r="J26" s="17">
        <v>66.599999999999994</v>
      </c>
      <c r="M26" s="17"/>
      <c r="N26" s="17"/>
      <c r="Q26" s="5">
        <f>IF(AND(S26&gt;='Training 2025'!$J$2, T26&gt;='Training 2025'!$G$2, IF('Training 2025'!$P$2, IFERROR(MATCH('Training 2025'!$Q$2, E27:P27, 0), FALSE), TRUE)), IFERROR(SUM(LARGE(E26:P26, 1), LARGE(E26:P26, 2), LARGE(E26:P26, 3))/3, "-"), "-")</f>
        <v>63.933333333333337</v>
      </c>
      <c r="R26" s="1">
        <f>IFERROR(RANK(Q26, 'Training 2025'!Q:Q), "-")</f>
        <v>6</v>
      </c>
      <c r="S26" s="1">
        <f>IF(ISBLANK(C26), "-", SUM(IF(COUNTA(E26:F26)&gt;=1, 1, 0), IF(COUNTA(G26:H26)&gt;=1, 1, 0), IF(COUNTA(I26:J26)&gt;=1, 1, 0), IF(COUNTA(K26:L26)&gt;=1, 1, 0), IF(COUNTA(M26:N26)&gt;=1, 1, 0), IF(COUNTA(O26:P26)&gt;=1, 1, 0)))</f>
        <v>3</v>
      </c>
      <c r="T26" s="1">
        <f>IF(ISBLANK(C26), "-", COUNTA(E26:P26))</f>
        <v>4</v>
      </c>
      <c r="U26" s="1" t="str">
        <f>IF(ISBLANK(C26), "-", IF('Training 2025'!$P$2, IF(AND('Training 2025'!$P$2, IFERROR(MATCH('Training 2025'!$Q$2, E27:P27, 0), FALSE)), "Y", "N"), "-"))</f>
        <v>-</v>
      </c>
    </row>
    <row r="27" spans="1:21">
      <c r="E27" s="28" t="s">
        <v>37</v>
      </c>
      <c r="F27" s="17"/>
      <c r="G27" s="1" t="s">
        <v>37</v>
      </c>
      <c r="I27" s="19" t="s">
        <v>37</v>
      </c>
      <c r="J27" s="17" t="s">
        <v>40</v>
      </c>
      <c r="M27" s="17"/>
      <c r="N27" s="17"/>
      <c r="Q27" s="5"/>
    </row>
    <row r="28" spans="1:21">
      <c r="A28" s="1" t="str">
        <f t="shared" ref="A28:B28" si="12">IF(ISBLANK(C28), "-", IF(COUNTIF(C:C,C28)&gt;1,"Y", "N"))</f>
        <v>N</v>
      </c>
      <c r="B28" s="1" t="str">
        <f t="shared" si="12"/>
        <v>N</v>
      </c>
      <c r="C28" s="1" t="s">
        <v>28</v>
      </c>
      <c r="D28" s="18" t="s">
        <v>29</v>
      </c>
      <c r="E28" s="27">
        <v>57.692</v>
      </c>
      <c r="F28" s="17"/>
      <c r="I28" s="17"/>
      <c r="J28" s="17"/>
      <c r="M28" s="17"/>
      <c r="N28" s="17"/>
      <c r="Q28" s="5" t="str">
        <f>IF(AND(S28&gt;='Training 2025'!$J$2, T28&gt;='Training 2025'!$G$2, IF('Training 2025'!$P$2, IFERROR(MATCH('Training 2025'!$Q$2, E29:P29, 0), FALSE), TRUE)), IFERROR(SUM(LARGE(E28:P28, 1), LARGE(E28:P28, 2), LARGE(E28:P28, 3))/3, "-"), "-")</f>
        <v>-</v>
      </c>
      <c r="R28" s="1" t="str">
        <f>IFERROR(RANK(Q28, 'Training 2025'!Q:Q), "-")</f>
        <v>-</v>
      </c>
      <c r="S28" s="1">
        <f>IF(ISBLANK(C28), "-", SUM(IF(COUNTA(E28:F28)&gt;=1, 1, 0), IF(COUNTA(G28:H28)&gt;=1, 1, 0), IF(COUNTA(I28:J28)&gt;=1, 1, 0), IF(COUNTA(K28:L28)&gt;=1, 1, 0), IF(COUNTA(M28:N28)&gt;=1, 1, 0), IF(COUNTA(O28:P28)&gt;=1, 1, 0)))</f>
        <v>1</v>
      </c>
      <c r="T28" s="1">
        <f>IF(ISBLANK(C28), "-", COUNTA(E28:P28))</f>
        <v>1</v>
      </c>
      <c r="U28" s="1" t="str">
        <f>IF(ISBLANK(C28), "-", IF('Training 2025'!$P$2, IF(AND('Training 2025'!$P$2, IFERROR(MATCH('Training 2025'!$Q$2, E29:P29, 0), FALSE)), "Y", "N"), "-"))</f>
        <v>-</v>
      </c>
    </row>
    <row r="29" spans="1:21">
      <c r="E29" s="28" t="s">
        <v>40</v>
      </c>
      <c r="F29" s="17"/>
      <c r="I29" s="19"/>
      <c r="J29" s="17"/>
      <c r="M29" s="17"/>
      <c r="N29" s="17"/>
      <c r="Q29" s="5"/>
    </row>
    <row r="30" spans="1:21">
      <c r="A30" s="1" t="str">
        <f t="shared" ref="A30:B30" si="13">IF(ISBLANK(C30), "-", IF(COUNTIF(C:C,C30)&gt;1,"Y", "N"))</f>
        <v>N</v>
      </c>
      <c r="B30" s="1" t="str">
        <f t="shared" si="13"/>
        <v>N</v>
      </c>
      <c r="C30" s="1" t="s">
        <v>63</v>
      </c>
      <c r="D30" s="18" t="s">
        <v>64</v>
      </c>
      <c r="E30" s="28">
        <v>66.923000000000002</v>
      </c>
      <c r="F30" s="17"/>
      <c r="I30" s="17"/>
      <c r="J30" s="17"/>
      <c r="M30" s="17"/>
      <c r="N30" s="17"/>
      <c r="Q30" s="5" t="str">
        <f>IF(AND(S30&gt;='Training 2025'!$J$2, T30&gt;='Training 2025'!$G$2, IF('Training 2025'!$P$2, IFERROR(MATCH('Training 2025'!$Q$2, E31:P31, 0), FALSE), TRUE)), IFERROR(SUM(LARGE(E30:P30, 1), LARGE(E30:P30, 2), LARGE(E30:P30, 3))/3, "-"), "-")</f>
        <v>-</v>
      </c>
      <c r="R30" s="1" t="str">
        <f>IFERROR(RANK(Q30, 'Training 2025'!Q:Q), "-")</f>
        <v>-</v>
      </c>
      <c r="S30" s="1">
        <f>IF(ISBLANK(C30), "-", SUM(IF(COUNTA(E30:F30)&gt;=1, 1, 0), IF(COUNTA(G30:H30)&gt;=1, 1, 0), IF(COUNTA(I30:J30)&gt;=1, 1, 0), IF(COUNTA(K30:L30)&gt;=1, 1, 0), IF(COUNTA(M30:N30)&gt;=1, 1, 0), IF(COUNTA(O30:P30)&gt;=1, 1, 0)))</f>
        <v>1</v>
      </c>
      <c r="T30" s="1">
        <f>IF(ISBLANK(C30), "-", COUNTA(E30:P30))</f>
        <v>1</v>
      </c>
      <c r="U30" s="1" t="str">
        <f>IF(ISBLANK(C30), "-", IF('Training 2025'!$P$2, IF(AND('Training 2025'!$P$2, IFERROR(MATCH('Training 2025'!$Q$2, E31:P31, 0), FALSE)), "Y", "N"), "-"))</f>
        <v>-</v>
      </c>
    </row>
    <row r="31" spans="1:21">
      <c r="E31" s="28" t="s">
        <v>40</v>
      </c>
      <c r="F31" s="17"/>
      <c r="I31" s="19"/>
      <c r="J31" s="19"/>
      <c r="M31" s="17"/>
      <c r="N31" s="17"/>
      <c r="Q31" s="5"/>
    </row>
    <row r="32" spans="1:21">
      <c r="A32" s="1" t="str">
        <f t="shared" ref="A32:B32" si="14">IF(ISBLANK(C32), "-", IF(COUNTIF(C:C,C32)&gt;1,"Y", "N"))</f>
        <v>N</v>
      </c>
      <c r="B32" s="1" t="str">
        <f t="shared" si="14"/>
        <v>N</v>
      </c>
      <c r="C32" s="1" t="s">
        <v>65</v>
      </c>
      <c r="D32" s="18" t="s">
        <v>66</v>
      </c>
      <c r="E32" s="28">
        <v>62.2</v>
      </c>
      <c r="F32" s="17"/>
      <c r="G32" s="1">
        <v>59.8</v>
      </c>
      <c r="I32" s="17"/>
      <c r="J32" s="17"/>
      <c r="K32" s="1">
        <v>60</v>
      </c>
      <c r="M32" s="17"/>
      <c r="N32" s="17"/>
      <c r="Q32" s="5">
        <f>IF(AND(S32&gt;='Training 2025'!$J$2, T32&gt;='Training 2025'!$G$2, IF('Training 2025'!$P$2, IFERROR(MATCH('Training 2025'!$Q$2, E33:P33, 0), FALSE), TRUE)), IFERROR(SUM(LARGE(E32:P32, 1), LARGE(E32:P32, 2), LARGE(E32:P32, 3))/3, "-"), "-")</f>
        <v>60.666666666666664</v>
      </c>
      <c r="R32" s="1">
        <f>IFERROR(RANK(Q32, 'Training 2025'!Q:Q), "-")</f>
        <v>8</v>
      </c>
      <c r="S32" s="1">
        <f>IF(ISBLANK(C32), "-", SUM(IF(COUNTA(E32:F32)&gt;=1, 1, 0), IF(COUNTA(G32:H32)&gt;=1, 1, 0), IF(COUNTA(I32:J32)&gt;=1, 1, 0), IF(COUNTA(K32:L32)&gt;=1, 1, 0), IF(COUNTA(M32:N32)&gt;=1, 1, 0), IF(COUNTA(O32:P32)&gt;=1, 1, 0)))</f>
        <v>3</v>
      </c>
      <c r="T32" s="1">
        <f>IF(ISBLANK(C32), "-", COUNTA(E32:P32))</f>
        <v>3</v>
      </c>
      <c r="U32" s="1" t="str">
        <f>IF(ISBLANK(C32), "-", IF('Training 2025'!$P$2, IF(AND('Training 2025'!$P$2, IFERROR(MATCH('Training 2025'!$Q$2, E33:P33, 0), FALSE)), "Y", "N"), "-"))</f>
        <v>-</v>
      </c>
    </row>
    <row r="33" spans="1:21">
      <c r="D33" s="23"/>
      <c r="E33" s="28" t="s">
        <v>37</v>
      </c>
      <c r="F33" s="17"/>
      <c r="G33" s="1" t="s">
        <v>37</v>
      </c>
      <c r="I33" s="19"/>
      <c r="J33" s="17"/>
      <c r="K33" s="1" t="s">
        <v>37</v>
      </c>
      <c r="M33" s="17"/>
      <c r="N33" s="17"/>
      <c r="Q33" s="5"/>
    </row>
    <row r="34" spans="1:21">
      <c r="A34" s="1" t="str">
        <f t="shared" ref="A34:B34" si="15">IF(ISBLANK(C34), "-", IF(COUNTIF(C:C,C34)&gt;1,"Y", "N"))</f>
        <v>N</v>
      </c>
      <c r="B34" s="1" t="str">
        <f t="shared" si="15"/>
        <v>N</v>
      </c>
      <c r="C34" s="1" t="s">
        <v>67</v>
      </c>
      <c r="D34" s="18" t="s">
        <v>68</v>
      </c>
      <c r="E34" s="28"/>
      <c r="F34" s="17"/>
      <c r="G34" s="1">
        <v>61.8</v>
      </c>
      <c r="H34" s="1">
        <v>64.828000000000003</v>
      </c>
      <c r="I34" s="17">
        <v>64.138000000000005</v>
      </c>
      <c r="J34" s="17">
        <v>65.2</v>
      </c>
      <c r="M34" s="17"/>
      <c r="N34" s="17"/>
      <c r="Q34" s="5">
        <f>IF(AND(S34&gt;='Training 2025'!$J$2, T34&gt;='Training 2025'!$G$2, IF('Training 2025'!$P$2, IFERROR(MATCH('Training 2025'!$Q$2, E35:P35, 0), FALSE), TRUE)), IFERROR(SUM(LARGE(E34:P34, 1), LARGE(E34:P34, 2), LARGE(E34:P34, 3))/3, "-"), "-")</f>
        <v>64.722000000000008</v>
      </c>
      <c r="R34" s="1">
        <f>IFERROR(RANK(Q34, 'Training 2025'!Q:Q), "-")</f>
        <v>5</v>
      </c>
      <c r="S34" s="1">
        <f>IF(ISBLANK(C34), "-", SUM(IF(COUNTA(E34:F34)&gt;=1, 1, 0), IF(COUNTA(G34:H34)&gt;=1, 1, 0), IF(COUNTA(I34:J34)&gt;=1, 1, 0), IF(COUNTA(K34:L34)&gt;=1, 1, 0), IF(COUNTA(M34:N34)&gt;=1, 1, 0), IF(COUNTA(O34:P34)&gt;=1, 1, 0)))</f>
        <v>2</v>
      </c>
      <c r="T34" s="1">
        <f>IF(ISBLANK(C34), "-", COUNTA(E34:P34))</f>
        <v>4</v>
      </c>
      <c r="U34" s="1" t="str">
        <f>IF(ISBLANK(C34), "-", IF('Training 2025'!$P$2, IF(AND('Training 2025'!$P$2, IFERROR(MATCH('Training 2025'!$Q$2, E35:P35, 0), FALSE)), "Y", "N"), "-"))</f>
        <v>-</v>
      </c>
    </row>
    <row r="35" spans="1:21">
      <c r="D35" s="23"/>
      <c r="E35" s="20"/>
      <c r="F35" s="17"/>
      <c r="G35" s="1" t="s">
        <v>37</v>
      </c>
      <c r="H35" s="1" t="s">
        <v>48</v>
      </c>
      <c r="I35" s="19" t="s">
        <v>48</v>
      </c>
      <c r="J35" s="19" t="s">
        <v>37</v>
      </c>
      <c r="M35" s="17"/>
      <c r="N35" s="17"/>
      <c r="Q35" s="5"/>
    </row>
    <row r="36" spans="1:21">
      <c r="A36" s="1" t="str">
        <f t="shared" ref="A36:B36" si="16">IF(ISBLANK(C36), "-", IF(COUNTIF(C:C,C36)&gt;1,"Y", "N"))</f>
        <v>N</v>
      </c>
      <c r="B36" s="1" t="str">
        <f t="shared" si="16"/>
        <v>N</v>
      </c>
      <c r="C36" s="1" t="s">
        <v>69</v>
      </c>
      <c r="D36" s="18" t="s">
        <v>70</v>
      </c>
      <c r="E36" s="20"/>
      <c r="F36" s="17"/>
      <c r="G36" s="1">
        <v>72.2</v>
      </c>
      <c r="I36" s="17"/>
      <c r="J36" s="17"/>
      <c r="K36" s="1">
        <v>76.206999999999994</v>
      </c>
      <c r="L36" s="1">
        <v>71.8</v>
      </c>
      <c r="M36" s="17"/>
      <c r="N36" s="17"/>
      <c r="Q36" s="5">
        <f>IF(AND(S36&gt;='Training 2025'!$J$2, T36&gt;='Training 2025'!$G$2, IF('Training 2025'!$P$2, IFERROR(MATCH('Training 2025'!$Q$2, E37:P37, 0), FALSE), TRUE)), IFERROR(SUM(LARGE(E36:P36, 1), LARGE(E36:P36, 2), LARGE(E36:P36, 3))/3, "-"), "-")</f>
        <v>73.402333333333331</v>
      </c>
      <c r="R36" s="1">
        <f>IFERROR(RANK(Q36, 'Training 2025'!Q:Q), "-")</f>
        <v>1</v>
      </c>
      <c r="S36" s="1">
        <f>IF(ISBLANK(C36), "-", SUM(IF(COUNTA(E36:F36)&gt;=1, 1, 0), IF(COUNTA(G36:H36)&gt;=1, 1, 0), IF(COUNTA(I36:J36)&gt;=1, 1, 0), IF(COUNTA(K36:L36)&gt;=1, 1, 0), IF(COUNTA(M36:N36)&gt;=1, 1, 0), IF(COUNTA(O36:P36)&gt;=1, 1, 0)))</f>
        <v>2</v>
      </c>
      <c r="T36" s="1">
        <f>IF(ISBLANK(C36), "-", COUNTA(E36:P36))</f>
        <v>3</v>
      </c>
      <c r="U36" s="1" t="str">
        <f>IF(ISBLANK(C36), "-", IF('Training 2025'!$P$2, IF(AND('Training 2025'!$P$2, IFERROR(MATCH('Training 2025'!$Q$2, E37:P37, 0), FALSE)), "Y", "N"), "-"))</f>
        <v>-</v>
      </c>
    </row>
    <row r="37" spans="1:21">
      <c r="D37" s="23"/>
      <c r="E37" s="20"/>
      <c r="F37" s="17"/>
      <c r="G37" s="1" t="s">
        <v>37</v>
      </c>
      <c r="I37" s="19"/>
      <c r="J37" s="19"/>
      <c r="K37" s="1" t="s">
        <v>48</v>
      </c>
      <c r="L37" s="1" t="s">
        <v>37</v>
      </c>
      <c r="M37" s="17"/>
      <c r="N37" s="17"/>
      <c r="Q37" s="5"/>
    </row>
    <row r="38" spans="1:21">
      <c r="A38" s="1" t="str">
        <f t="shared" ref="A38:B38" si="17">IF(ISBLANK(C38), "-", IF(COUNTIF(C:C,C38)&gt;1,"Y", "N"))</f>
        <v>N</v>
      </c>
      <c r="B38" s="1" t="str">
        <f t="shared" si="17"/>
        <v>N</v>
      </c>
      <c r="C38" s="1" t="s">
        <v>71</v>
      </c>
      <c r="D38" s="18" t="s">
        <v>72</v>
      </c>
      <c r="E38" s="20"/>
      <c r="F38" s="17"/>
      <c r="G38" s="1">
        <v>61.896999999999998</v>
      </c>
      <c r="H38" s="1">
        <v>61.345999999999997</v>
      </c>
      <c r="I38" s="17">
        <v>58.2</v>
      </c>
      <c r="J38" s="17">
        <v>56.207000000000001</v>
      </c>
      <c r="M38" s="17"/>
      <c r="N38" s="17"/>
      <c r="Q38" s="5">
        <f>IF(AND(S38&gt;='Training 2025'!$J$2, T38&gt;='Training 2025'!$G$2, IF('Training 2025'!$P$2, IFERROR(MATCH('Training 2025'!$Q$2, E39:P39, 0), FALSE), TRUE)), IFERROR(SUM(LARGE(E38:P38, 1), LARGE(E38:P38, 2), LARGE(E38:P38, 3))/3, "-"), "-")</f>
        <v>60.480999999999995</v>
      </c>
      <c r="R38" s="1">
        <f>IFERROR(RANK(Q38, 'Training 2025'!Q:Q), "-")</f>
        <v>9</v>
      </c>
      <c r="S38" s="1">
        <f>IF(ISBLANK(C38), "-", SUM(IF(COUNTA(E38:F38)&gt;=1, 1, 0), IF(COUNTA(G38:H38)&gt;=1, 1, 0), IF(COUNTA(I38:J38)&gt;=1, 1, 0), IF(COUNTA(K38:L38)&gt;=1, 1, 0), IF(COUNTA(M38:N38)&gt;=1, 1, 0), IF(COUNTA(O38:P38)&gt;=1, 1, 0)))</f>
        <v>2</v>
      </c>
      <c r="T38" s="1">
        <f>IF(ISBLANK(C38), "-", COUNTA(E38:P38))</f>
        <v>4</v>
      </c>
      <c r="U38" s="1" t="str">
        <f>IF(ISBLANK(C38), "-", IF('Training 2025'!$P$2, IF(AND('Training 2025'!$P$2, IFERROR(MATCH('Training 2025'!$Q$2, E39:P39, 0), FALSE)), "Y", "N"), "-"))</f>
        <v>-</v>
      </c>
    </row>
    <row r="39" spans="1:21">
      <c r="E39" s="20"/>
      <c r="F39" s="17"/>
      <c r="G39" s="1" t="s">
        <v>48</v>
      </c>
      <c r="H39" s="1" t="s">
        <v>40</v>
      </c>
      <c r="I39" s="19" t="s">
        <v>37</v>
      </c>
      <c r="J39" s="19" t="s">
        <v>48</v>
      </c>
      <c r="M39" s="17"/>
      <c r="N39" s="17"/>
      <c r="Q39" s="5"/>
    </row>
    <row r="40" spans="1:21">
      <c r="A40" s="1" t="str">
        <f t="shared" ref="A40:B40" si="18">IF(ISBLANK(C40), "-", IF(COUNTIF(C:C,C40)&gt;1,"Y", "N"))</f>
        <v>N</v>
      </c>
      <c r="B40" s="1" t="str">
        <f t="shared" si="18"/>
        <v>N</v>
      </c>
      <c r="C40" s="1" t="s">
        <v>73</v>
      </c>
      <c r="D40" s="18" t="s">
        <v>74</v>
      </c>
      <c r="E40" s="20"/>
      <c r="F40" s="17"/>
      <c r="G40" s="1">
        <v>56.552</v>
      </c>
      <c r="H40" s="1">
        <v>62.884999999999998</v>
      </c>
      <c r="I40" s="17">
        <v>63.268000000000001</v>
      </c>
      <c r="J40" s="17">
        <v>62.759</v>
      </c>
      <c r="M40" s="17"/>
      <c r="N40" s="17"/>
      <c r="Q40" s="5">
        <f>IF(AND(S40&gt;='Training 2025'!$J$2, T40&gt;='Training 2025'!$G$2, IF('Training 2025'!$P$2, IFERROR(MATCH('Training 2025'!$Q$2, E41:P41, 0), FALSE), TRUE)), IFERROR(SUM(LARGE(E40:P40, 1), LARGE(E40:P40, 2), LARGE(E40:P40, 3))/3, "-"), "-")</f>
        <v>62.970666666666659</v>
      </c>
      <c r="R40" s="1">
        <f>IFERROR(RANK(Q40, 'Training 2025'!Q:Q), "-")</f>
        <v>7</v>
      </c>
      <c r="S40" s="1">
        <f>IF(ISBLANK(C40), "-", SUM(IF(COUNTA(E40:F40)&gt;=1, 1, 0), IF(COUNTA(G40:H40)&gt;=1, 1, 0), IF(COUNTA(I40:J40)&gt;=1, 1, 0), IF(COUNTA(K40:L40)&gt;=1, 1, 0), IF(COUNTA(M40:N40)&gt;=1, 1, 0), IF(COUNTA(O40:P40)&gt;=1, 1, 0)))</f>
        <v>2</v>
      </c>
      <c r="T40" s="1">
        <f>IF(ISBLANK(C40), "-", COUNTA(E40:P40))</f>
        <v>4</v>
      </c>
      <c r="U40" s="1" t="str">
        <f>IF(ISBLANK(C40), "-", IF('Training 2025'!$P$2, IF(AND('Training 2025'!$P$2, IFERROR(MATCH('Training 2025'!$Q$2, E41:P41, 0), FALSE)), "Y", "N"), "-"))</f>
        <v>-</v>
      </c>
    </row>
    <row r="41" spans="1:21">
      <c r="E41" s="20"/>
      <c r="F41" s="17"/>
      <c r="G41" s="1" t="s">
        <v>48</v>
      </c>
      <c r="H41" s="1" t="s">
        <v>40</v>
      </c>
      <c r="I41" s="19" t="s">
        <v>40</v>
      </c>
      <c r="J41" s="17" t="s">
        <v>48</v>
      </c>
      <c r="M41" s="17"/>
      <c r="N41" s="17"/>
      <c r="Q41" s="5"/>
    </row>
    <row r="42" spans="1:21">
      <c r="A42" s="1" t="str">
        <f t="shared" ref="A42:B42" si="19">IF(ISBLANK(C42), "-", IF(COUNTIF(C:C,C42)&gt;1,"Y", "N"))</f>
        <v>N</v>
      </c>
      <c r="B42" s="1" t="str">
        <f t="shared" si="19"/>
        <v>N</v>
      </c>
      <c r="C42" s="1" t="s">
        <v>75</v>
      </c>
      <c r="D42" s="18" t="s">
        <v>76</v>
      </c>
      <c r="E42" s="20"/>
      <c r="F42" s="17"/>
      <c r="G42" s="1">
        <v>56.207000000000001</v>
      </c>
      <c r="H42" s="1">
        <v>57.5</v>
      </c>
      <c r="I42" s="17">
        <v>65.69</v>
      </c>
      <c r="J42" s="17">
        <v>55.8</v>
      </c>
      <c r="M42" s="17"/>
      <c r="N42" s="17"/>
      <c r="Q42" s="5">
        <f>IF(AND(S42&gt;='Training 2025'!$J$2, T42&gt;='Training 2025'!$G$2, IF('Training 2025'!$P$2, IFERROR(MATCH('Training 2025'!$Q$2, E43:P43, 0), FALSE), TRUE)), IFERROR(SUM(LARGE(E42:P42, 1), LARGE(E42:P42, 2), LARGE(E42:P42, 3))/3, "-"), "-")</f>
        <v>59.798999999999999</v>
      </c>
      <c r="R42" s="1">
        <f>IFERROR(RANK(Q42, 'Training 2025'!Q:Q), "-")</f>
        <v>10</v>
      </c>
      <c r="S42" s="1">
        <f>IF(ISBLANK(C42), "-", SUM(IF(COUNTA(E42:F42)&gt;=1, 1, 0), IF(COUNTA(G42:H42)&gt;=1, 1, 0), IF(COUNTA(I42:J42)&gt;=1, 1, 0), IF(COUNTA(K42:L42)&gt;=1, 1, 0), IF(COUNTA(M42:N42)&gt;=1, 1, 0), IF(COUNTA(O42:P42)&gt;=1, 1, 0)))</f>
        <v>2</v>
      </c>
      <c r="T42" s="1">
        <f>IF(ISBLANK(C42), "-", COUNTA(E42:P42))</f>
        <v>4</v>
      </c>
      <c r="U42" s="1" t="str">
        <f>IF(ISBLANK(C42), "-", IF('Training 2025'!$P$2, IF(AND('Training 2025'!$P$2, IFERROR(MATCH('Training 2025'!$Q$2, E43:P43, 0), FALSE)), "Y", "N"), "-"))</f>
        <v>-</v>
      </c>
    </row>
    <row r="43" spans="1:21">
      <c r="E43" s="20"/>
      <c r="F43" s="17"/>
      <c r="G43" s="1" t="s">
        <v>48</v>
      </c>
      <c r="H43" s="1" t="s">
        <v>40</v>
      </c>
      <c r="I43" s="19" t="s">
        <v>48</v>
      </c>
      <c r="J43" s="17" t="s">
        <v>37</v>
      </c>
      <c r="M43" s="17"/>
      <c r="N43" s="17"/>
      <c r="Q43" s="5"/>
    </row>
    <row r="44" spans="1:21">
      <c r="A44" s="1" t="str">
        <f t="shared" ref="A44:B44" si="20">IF(ISBLANK(C44), "-", IF(COUNTIF(C:C,C44)&gt;1,"Y", "N"))</f>
        <v>N</v>
      </c>
      <c r="B44" s="1" t="str">
        <f t="shared" si="20"/>
        <v>N</v>
      </c>
      <c r="C44" s="1" t="s">
        <v>77</v>
      </c>
      <c r="D44" s="18" t="s">
        <v>78</v>
      </c>
      <c r="E44" s="20"/>
      <c r="F44" s="17"/>
      <c r="G44" s="29" t="s">
        <v>79</v>
      </c>
      <c r="H44" s="1">
        <v>59.231000000000002</v>
      </c>
      <c r="I44" s="17">
        <v>60.192</v>
      </c>
      <c r="J44" s="17"/>
      <c r="M44" s="17"/>
      <c r="N44" s="17"/>
      <c r="Q44" s="5" t="str">
        <f>IF(AND(S44&gt;='Training 2025'!$J$2, T44&gt;='Training 2025'!$G$2, IF('Training 2025'!$P$2, IFERROR(MATCH('Training 2025'!$Q$2, E45:P45, 0), FALSE), TRUE)), IFERROR(SUM(LARGE(E44:P44, 1), LARGE(E44:P44, 2), LARGE(E44:P44, 3))/3, "-"), "-")</f>
        <v>-</v>
      </c>
      <c r="R44" s="1" t="str">
        <f>IFERROR(RANK(Q44, 'Training 2025'!Q:Q), "-")</f>
        <v>-</v>
      </c>
      <c r="S44" s="1">
        <f>IF(ISBLANK(C44), "-", SUM(IF(COUNTA(E44:F44)&gt;=1, 1, 0), IF(COUNTA(G44:H44)&gt;=1, 1, 0), IF(COUNTA(I44:J44)&gt;=1, 1, 0), IF(COUNTA(K44:L44)&gt;=1, 1, 0), IF(COUNTA(M44:N44)&gt;=1, 1, 0), IF(COUNTA(O44:P44)&gt;=1, 1, 0)))</f>
        <v>2</v>
      </c>
      <c r="T44" s="1">
        <f>IF(ISBLANK(C44), "-", COUNTA(E44:P44))</f>
        <v>3</v>
      </c>
      <c r="U44" s="1" t="str">
        <f>IF(ISBLANK(C44), "-", IF('Training 2025'!$P$2, IF(AND('Training 2025'!$P$2, IFERROR(MATCH('Training 2025'!$Q$2, E45:P45, 0), FALSE)), "Y", "N"), "-"))</f>
        <v>-</v>
      </c>
    </row>
    <row r="45" spans="1:21">
      <c r="E45" s="20"/>
      <c r="F45" s="17"/>
      <c r="G45" s="1" t="s">
        <v>48</v>
      </c>
      <c r="H45" s="1" t="s">
        <v>40</v>
      </c>
      <c r="I45" s="19" t="s">
        <v>40</v>
      </c>
      <c r="J45" s="17"/>
      <c r="M45" s="17"/>
      <c r="N45" s="17"/>
      <c r="Q45" s="5"/>
    </row>
    <row r="46" spans="1:21">
      <c r="A46" s="1" t="str">
        <f t="shared" ref="A46:B46" si="21">IF(ISBLANK(C46), "-", IF(COUNTIF(C:C,C46)&gt;1,"Y", "N"))</f>
        <v>N</v>
      </c>
      <c r="B46" s="1" t="str">
        <f t="shared" si="21"/>
        <v>N</v>
      </c>
      <c r="C46" s="1" t="s">
        <v>80</v>
      </c>
      <c r="D46" s="18" t="s">
        <v>81</v>
      </c>
      <c r="E46" s="20"/>
      <c r="F46" s="17"/>
      <c r="I46" s="17">
        <v>67.5</v>
      </c>
      <c r="J46" s="17"/>
      <c r="K46" s="1">
        <v>67.069000000000003</v>
      </c>
      <c r="L46" s="1">
        <v>64.400000000000006</v>
      </c>
      <c r="M46" s="17"/>
      <c r="N46" s="17"/>
      <c r="Q46" s="5">
        <f>IF(AND(S46&gt;='Training 2025'!$J$2, T46&gt;='Training 2025'!$G$2, IF('Training 2025'!$P$2, IFERROR(MATCH('Training 2025'!$Q$2, E47:P47, 0), FALSE), TRUE)), IFERROR(SUM(LARGE(E46:P46, 1), LARGE(E46:P46, 2), LARGE(E46:P46, 3))/3, "-"), "-")</f>
        <v>66.323000000000008</v>
      </c>
      <c r="R46" s="1">
        <f>IFERROR(RANK(Q46, 'Training 2025'!Q:Q), "-")</f>
        <v>3</v>
      </c>
      <c r="S46" s="1">
        <f>IF(ISBLANK(C46), "-", SUM(IF(COUNTA(E46:F46)&gt;=1, 1, 0), IF(COUNTA(G46:H46)&gt;=1, 1, 0), IF(COUNTA(I46:J46)&gt;=1, 1, 0), IF(COUNTA(K46:L46)&gt;=1, 1, 0), IF(COUNTA(M46:N46)&gt;=1, 1, 0), IF(COUNTA(O46:P46)&gt;=1, 1, 0)))</f>
        <v>2</v>
      </c>
      <c r="T46" s="1">
        <f>IF(ISBLANK(C46), "-", COUNTA(E46:P46))</f>
        <v>3</v>
      </c>
      <c r="U46" s="1" t="str">
        <f>IF(ISBLANK(C46), "-", IF('Training 2025'!$P$2, IF(AND('Training 2025'!$P$2, IFERROR(MATCH('Training 2025'!$Q$2, E47:P47, 0), FALSE)), "Y", "N"), "-"))</f>
        <v>-</v>
      </c>
    </row>
    <row r="47" spans="1:21">
      <c r="E47" s="20"/>
      <c r="F47" s="17"/>
      <c r="I47" s="17" t="s">
        <v>40</v>
      </c>
      <c r="J47" s="17"/>
      <c r="K47" s="1" t="s">
        <v>48</v>
      </c>
      <c r="L47" s="1" t="s">
        <v>37</v>
      </c>
      <c r="M47" s="17"/>
      <c r="N47" s="17"/>
      <c r="Q47" s="5"/>
    </row>
    <row r="48" spans="1:21">
      <c r="A48" s="1" t="str">
        <f t="shared" ref="A48:B48" si="22">IF(ISBLANK(C48), "-", IF(COUNTIF(C:C,C48)&gt;1,"Y", "N"))</f>
        <v>N</v>
      </c>
      <c r="B48" s="1" t="str">
        <f t="shared" si="22"/>
        <v>Y</v>
      </c>
      <c r="C48" s="1" t="s">
        <v>82</v>
      </c>
      <c r="D48" s="18" t="s">
        <v>42</v>
      </c>
      <c r="E48" s="20"/>
      <c r="F48" s="17"/>
      <c r="I48" s="17">
        <v>67.308000000000007</v>
      </c>
      <c r="J48" s="17">
        <v>65.599999999999994</v>
      </c>
      <c r="M48" s="17"/>
      <c r="N48" s="17"/>
      <c r="Q48" s="5" t="str">
        <f>IF(AND(S48&gt;='Training 2025'!$J$2, T48&gt;='Training 2025'!$G$2, IF('Training 2025'!$P$2, IFERROR(MATCH('Training 2025'!$Q$2, E49:P49, 0), FALSE), TRUE)), IFERROR(SUM(LARGE(E48:P48, 1), LARGE(E48:P48, 2), LARGE(E48:P48, 3))/3, "-"), "-")</f>
        <v>-</v>
      </c>
      <c r="R48" s="1" t="str">
        <f>IFERROR(RANK(Q48, 'Training 2025'!Q:Q), "-")</f>
        <v>-</v>
      </c>
      <c r="S48" s="1">
        <f>IF(ISBLANK(C48), "-", SUM(IF(COUNTA(E48:F48)&gt;=1, 1, 0), IF(COUNTA(G48:H48)&gt;=1, 1, 0), IF(COUNTA(I48:J48)&gt;=1, 1, 0), IF(COUNTA(K48:L48)&gt;=1, 1, 0), IF(COUNTA(M48:N48)&gt;=1, 1, 0), IF(COUNTA(O48:P48)&gt;=1, 1, 0)))</f>
        <v>1</v>
      </c>
      <c r="T48" s="1">
        <f>IF(ISBLANK(C48), "-", COUNTA(E48:P48))</f>
        <v>2</v>
      </c>
      <c r="U48" s="1" t="str">
        <f>IF(ISBLANK(C48), "-", IF('Training 2025'!$P$2, IF(AND('Training 2025'!$P$2, IFERROR(MATCH('Training 2025'!$Q$2, E49:P49, 0), FALSE)), "Y", "N"), "-"))</f>
        <v>-</v>
      </c>
    </row>
    <row r="49" spans="1:21">
      <c r="E49" s="20"/>
      <c r="F49" s="17"/>
      <c r="I49" s="17" t="s">
        <v>40</v>
      </c>
      <c r="J49" s="17" t="s">
        <v>37</v>
      </c>
      <c r="M49" s="17"/>
      <c r="N49" s="17"/>
      <c r="Q49" s="5"/>
    </row>
    <row r="50" spans="1:21">
      <c r="A50" s="1" t="str">
        <f t="shared" ref="A50:B50" si="23">IF(ISBLANK(C50), "-", IF(COUNTIF(C:C,C50)&gt;1,"Y", "N"))</f>
        <v>N</v>
      </c>
      <c r="B50" s="1" t="str">
        <f t="shared" si="23"/>
        <v>N</v>
      </c>
      <c r="C50" s="1" t="s">
        <v>83</v>
      </c>
      <c r="D50" s="18" t="s">
        <v>84</v>
      </c>
      <c r="E50" s="20"/>
      <c r="F50" s="17"/>
      <c r="I50" s="17">
        <v>67.585999999999999</v>
      </c>
      <c r="J50" s="17">
        <v>69</v>
      </c>
      <c r="M50" s="17"/>
      <c r="N50" s="17"/>
      <c r="Q50" s="5" t="str">
        <f>IF(AND(S50&gt;='Training 2025'!$J$2, T50&gt;='Training 2025'!$G$2, IF('Training 2025'!$P$2, IFERROR(MATCH('Training 2025'!$Q$2, E51:P51, 0), FALSE), TRUE)), IFERROR(SUM(LARGE(E50:P50, 1), LARGE(E50:P50, 2), LARGE(E50:P50, 3))/3, "-"), "-")</f>
        <v>-</v>
      </c>
      <c r="R50" s="1" t="str">
        <f>IFERROR(RANK(Q50, 'Training 2025'!Q:Q), "-")</f>
        <v>-</v>
      </c>
      <c r="S50" s="1">
        <f>IF(ISBLANK(C50), "-", SUM(IF(COUNTA(E50:F50)&gt;=1, 1, 0), IF(COUNTA(G50:H50)&gt;=1, 1, 0), IF(COUNTA(I50:J50)&gt;=1, 1, 0), IF(COUNTA(K50:L50)&gt;=1, 1, 0), IF(COUNTA(M50:N50)&gt;=1, 1, 0), IF(COUNTA(O50:P50)&gt;=1, 1, 0)))</f>
        <v>1</v>
      </c>
      <c r="T50" s="1">
        <f>IF(ISBLANK(C50), "-", COUNTA(E50:P50))</f>
        <v>2</v>
      </c>
      <c r="U50" s="1" t="str">
        <f>IF(ISBLANK(C50), "-", IF('Training 2025'!$P$2, IF(AND('Training 2025'!$P$2, IFERROR(MATCH('Training 2025'!$Q$2, E51:P51, 0), FALSE)), "Y", "N"), "-"))</f>
        <v>-</v>
      </c>
    </row>
    <row r="51" spans="1:21">
      <c r="E51" s="20"/>
      <c r="F51" s="17"/>
      <c r="I51" s="17" t="s">
        <v>48</v>
      </c>
      <c r="J51" s="17" t="s">
        <v>37</v>
      </c>
      <c r="M51" s="17"/>
      <c r="N51" s="17"/>
      <c r="P51" s="24"/>
      <c r="Q51" s="5"/>
    </row>
    <row r="52" spans="1:21">
      <c r="A52" s="1" t="str">
        <f t="shared" ref="A52:B52" si="24">IF(ISBLANK(C52), "-", IF(COUNTIF(C:C,C52)&gt;1,"Y", "N"))</f>
        <v>N</v>
      </c>
      <c r="B52" s="1" t="str">
        <f t="shared" si="24"/>
        <v>N</v>
      </c>
      <c r="C52" s="1" t="s">
        <v>85</v>
      </c>
      <c r="D52" s="18" t="s">
        <v>86</v>
      </c>
      <c r="E52" s="20"/>
      <c r="F52" s="17"/>
      <c r="I52" s="17">
        <v>60</v>
      </c>
      <c r="J52" s="17"/>
      <c r="M52" s="17"/>
      <c r="N52" s="17"/>
      <c r="Q52" s="5" t="str">
        <f>IF(AND(S52&gt;='Training 2025'!$J$2, T52&gt;='Training 2025'!$G$2, IF('Training 2025'!$P$2, IFERROR(MATCH('Training 2025'!$Q$2, E53:P53, 0), FALSE), TRUE)), IFERROR(SUM(LARGE(E52:P52, 1), LARGE(E52:P52, 2), LARGE(E52:P52, 3))/3, "-"), "-")</f>
        <v>-</v>
      </c>
      <c r="R52" s="1" t="str">
        <f>IFERROR(RANK(Q52, 'Training 2025'!Q:Q), "-")</f>
        <v>-</v>
      </c>
      <c r="S52" s="1">
        <f>IF(ISBLANK(C52), "-", SUM(IF(COUNTA(E52:F52)&gt;=1, 1, 0), IF(COUNTA(G52:H52)&gt;=1, 1, 0), IF(COUNTA(I52:J52)&gt;=1, 1, 0), IF(COUNTA(K52:L52)&gt;=1, 1, 0), IF(COUNTA(M52:N52)&gt;=1, 1, 0), IF(COUNTA(O52:P52)&gt;=1, 1, 0)))</f>
        <v>1</v>
      </c>
      <c r="T52" s="1">
        <f>IF(ISBLANK(C52), "-", COUNTA(E52:P52))</f>
        <v>1</v>
      </c>
      <c r="U52" s="1" t="str">
        <f>IF(ISBLANK(C52), "-", IF('Training 2025'!$P$2, IF(AND('Training 2025'!$P$2, IFERROR(MATCH('Training 2025'!$Q$2, E53:P53, 0), FALSE)), "Y", "N"), "-"))</f>
        <v>-</v>
      </c>
    </row>
    <row r="53" spans="1:21">
      <c r="E53" s="20"/>
      <c r="F53" s="17"/>
      <c r="I53" s="17" t="s">
        <v>48</v>
      </c>
      <c r="J53" s="17"/>
      <c r="M53" s="17"/>
      <c r="N53" s="17"/>
      <c r="Q53" s="5"/>
    </row>
    <row r="54" spans="1:21">
      <c r="A54" s="1" t="str">
        <f t="shared" ref="A54:B54" si="25">IF(ISBLANK(C54), "-", IF(COUNTIF(C:C,C54)&gt;1,"Y", "N"))</f>
        <v>N</v>
      </c>
      <c r="B54" s="1" t="str">
        <f t="shared" si="25"/>
        <v>N</v>
      </c>
      <c r="C54" s="1" t="s">
        <v>87</v>
      </c>
      <c r="D54" s="18" t="s">
        <v>88</v>
      </c>
      <c r="E54" s="16"/>
      <c r="F54" s="17"/>
      <c r="I54" s="17" t="s">
        <v>47</v>
      </c>
      <c r="J54" s="17" t="s">
        <v>47</v>
      </c>
      <c r="M54" s="17"/>
      <c r="N54" s="17"/>
      <c r="Q54" s="5" t="str">
        <f>IF(AND(S54&gt;='Training 2025'!$J$2, T54&gt;='Training 2025'!$G$2, IF('Training 2025'!$P$2, IFERROR(MATCH('Training 2025'!$Q$2, E55:P55, 0), FALSE), TRUE)), IFERROR(SUM(LARGE(E54:P54, 1), LARGE(E54:P54, 2), LARGE(E54:P54, 3))/3, "-"), "-")</f>
        <v>-</v>
      </c>
      <c r="R54" s="1" t="str">
        <f>IFERROR(RANK(Q54, 'Training 2025'!Q:Q), "-")</f>
        <v>-</v>
      </c>
      <c r="S54" s="1">
        <f>IF(ISBLANK(C54), "-", SUM(IF(COUNTA(E54:F54)&gt;=1, 1, 0), IF(COUNTA(G54:H54)&gt;=1, 1, 0), IF(COUNTA(I54:J54)&gt;=1, 1, 0), IF(COUNTA(K54:L54)&gt;=1, 1, 0), IF(COUNTA(M54:N54)&gt;=1, 1, 0), IF(COUNTA(O54:P54)&gt;=1, 1, 0)))</f>
        <v>1</v>
      </c>
      <c r="T54" s="1">
        <f>IF(ISBLANK(C54), "-", COUNTA(E54:P54))</f>
        <v>2</v>
      </c>
      <c r="U54" s="1" t="str">
        <f>IF(ISBLANK(C54), "-", IF('Training 2025'!$P$2, IF(AND('Training 2025'!$P$2, IFERROR(MATCH('Training 2025'!$Q$2, E55:P55, 0), FALSE)), "Y", "N"), "-"))</f>
        <v>-</v>
      </c>
    </row>
    <row r="55" spans="1:21">
      <c r="E55" s="20"/>
      <c r="F55" s="17"/>
      <c r="I55" s="17" t="s">
        <v>48</v>
      </c>
      <c r="J55" s="17" t="s">
        <v>37</v>
      </c>
      <c r="M55" s="17"/>
      <c r="N55" s="17"/>
      <c r="P55" s="21"/>
      <c r="Q55" s="5"/>
    </row>
    <row r="56" spans="1:21">
      <c r="A56" s="1" t="str">
        <f t="shared" ref="A56:B56" si="26">IF(ISBLANK(C56), "-", IF(COUNTIF(C:C,C56)&gt;1,"Y", "N"))</f>
        <v>N</v>
      </c>
      <c r="B56" s="1" t="str">
        <f t="shared" si="26"/>
        <v>N</v>
      </c>
      <c r="C56" s="1" t="s">
        <v>89</v>
      </c>
      <c r="D56" s="18" t="s">
        <v>90</v>
      </c>
      <c r="E56" s="16"/>
      <c r="F56" s="17"/>
      <c r="I56" s="17">
        <v>72.599999999999994</v>
      </c>
      <c r="J56" s="17"/>
      <c r="M56" s="17"/>
      <c r="N56" s="17"/>
      <c r="P56" s="25"/>
      <c r="Q56" s="5" t="str">
        <f>IF(AND(S56&gt;='Training 2025'!$J$2, T56&gt;='Training 2025'!$G$2, IF('Training 2025'!$P$2, IFERROR(MATCH('Training 2025'!$Q$2, E57:P57, 0), FALSE), TRUE)), IFERROR(SUM(LARGE(E56:P56, 1), LARGE(E56:P56, 2), LARGE(E56:P56, 3))/3, "-"), "-")</f>
        <v>-</v>
      </c>
      <c r="R56" s="1" t="str">
        <f>IFERROR(RANK(Q56, 'Training 2025'!Q:Q), "-")</f>
        <v>-</v>
      </c>
      <c r="S56" s="1">
        <f>IF(ISBLANK(C56), "-", SUM(IF(COUNTA(E56:F56)&gt;=1, 1, 0), IF(COUNTA(G56:H56)&gt;=1, 1, 0), IF(COUNTA(I56:J56)&gt;=1, 1, 0), IF(COUNTA(K56:L56)&gt;=1, 1, 0), IF(COUNTA(M56:N56)&gt;=1, 1, 0), IF(COUNTA(O56:P56)&gt;=1, 1, 0)))</f>
        <v>1</v>
      </c>
      <c r="T56" s="1">
        <f>IF(ISBLANK(C56), "-", COUNTA(E56:P56))</f>
        <v>1</v>
      </c>
      <c r="U56" s="1" t="str">
        <f>IF(ISBLANK(C56), "-", IF('Training 2025'!$P$2, IF(AND('Training 2025'!$P$2, IFERROR(MATCH('Training 2025'!$Q$2, E57:P57, 0), FALSE)), "Y", "N"), "-"))</f>
        <v>-</v>
      </c>
    </row>
    <row r="57" spans="1:21">
      <c r="E57" s="20"/>
      <c r="F57" s="17"/>
      <c r="I57" s="17" t="s">
        <v>37</v>
      </c>
      <c r="J57" s="17"/>
      <c r="M57" s="17"/>
      <c r="N57" s="17"/>
      <c r="Q57" s="5"/>
    </row>
    <row r="58" spans="1:21">
      <c r="A58" s="1" t="str">
        <f t="shared" ref="A58:B58" si="27">IF(ISBLANK(C58), "-", IF(COUNTIF(C:C,C58)&gt;1,"Y", "N"))</f>
        <v>N</v>
      </c>
      <c r="B58" s="1" t="str">
        <f t="shared" si="27"/>
        <v>N</v>
      </c>
      <c r="C58" s="1" t="s">
        <v>91</v>
      </c>
      <c r="D58" s="18" t="s">
        <v>92</v>
      </c>
      <c r="E58" s="16"/>
      <c r="F58" s="17"/>
      <c r="I58" s="17">
        <v>66.400000000000006</v>
      </c>
      <c r="J58" s="17"/>
      <c r="K58" s="1">
        <v>66</v>
      </c>
      <c r="M58" s="17"/>
      <c r="N58" s="17"/>
      <c r="Q58" s="5" t="str">
        <f>IF(AND(S58&gt;='Training 2025'!$J$2, T58&gt;='Training 2025'!$G$2, IF('Training 2025'!$P$2, IFERROR(MATCH('Training 2025'!$Q$2, E59:P59, 0), FALSE), TRUE)), IFERROR(SUM(LARGE(E58:P58, 1), LARGE(E58:P58, 2), LARGE(E58:P58, 3))/3, "-"), "-")</f>
        <v>-</v>
      </c>
      <c r="R58" s="1" t="str">
        <f>IFERROR(RANK(Q58, 'Training 2025'!Q:Q), "-")</f>
        <v>-</v>
      </c>
      <c r="S58" s="1">
        <f>IF(ISBLANK(C58), "-", SUM(IF(COUNTA(E58:F58)&gt;=1, 1, 0), IF(COUNTA(G58:H58)&gt;=1, 1, 0), IF(COUNTA(I58:J58)&gt;=1, 1, 0), IF(COUNTA(K58:L58)&gt;=1, 1, 0), IF(COUNTA(M58:N58)&gt;=1, 1, 0), IF(COUNTA(O58:P58)&gt;=1, 1, 0)))</f>
        <v>2</v>
      </c>
      <c r="T58" s="1">
        <f>IF(ISBLANK(C58), "-", COUNTA(E58:P58))</f>
        <v>2</v>
      </c>
      <c r="U58" s="1" t="str">
        <f>IF(ISBLANK(C58), "-", IF('Training 2025'!$P$2, IF(AND('Training 2025'!$P$2, IFERROR(MATCH('Training 2025'!$Q$2, E59:P59, 0), FALSE)), "Y", "N"), "-"))</f>
        <v>-</v>
      </c>
    </row>
    <row r="59" spans="1:21">
      <c r="E59" s="20"/>
      <c r="F59" s="17"/>
      <c r="I59" s="17" t="s">
        <v>37</v>
      </c>
      <c r="J59" s="17"/>
      <c r="K59" s="1" t="s">
        <v>37</v>
      </c>
      <c r="M59" s="17"/>
      <c r="N59" s="17"/>
      <c r="Q59" s="5"/>
    </row>
    <row r="60" spans="1:21">
      <c r="A60" s="1" t="str">
        <f t="shared" ref="A60:B60" si="28">IF(ISBLANK(C60), "-", IF(COUNTIF(C:C,C60)&gt;1,"Y", "N"))</f>
        <v>N</v>
      </c>
      <c r="B60" s="1" t="str">
        <f t="shared" si="28"/>
        <v>N</v>
      </c>
      <c r="C60" s="1" t="s">
        <v>93</v>
      </c>
      <c r="D60" s="18" t="s">
        <v>94</v>
      </c>
      <c r="E60" s="20"/>
      <c r="F60" s="17"/>
      <c r="I60" s="17">
        <v>64</v>
      </c>
      <c r="J60" s="17"/>
      <c r="K60" s="1">
        <v>73.620999999999995</v>
      </c>
      <c r="L60" s="1">
        <v>67.2</v>
      </c>
      <c r="M60" s="17"/>
      <c r="N60" s="17"/>
      <c r="Q60" s="5">
        <f>IF(AND(S60&gt;='Training 2025'!$J$2, T60&gt;='Training 2025'!$G$2, IF('Training 2025'!$P$2, IFERROR(MATCH('Training 2025'!$Q$2, E61:P61, 0), FALSE), TRUE)), IFERROR(SUM(LARGE(E60:P60, 1), LARGE(E60:P60, 2), LARGE(E60:P60, 3))/3, "-"), "-")</f>
        <v>68.273666666666671</v>
      </c>
      <c r="R60" s="1">
        <f>IFERROR(RANK(Q60, 'Training 2025'!Q:Q), "-")</f>
        <v>2</v>
      </c>
      <c r="S60" s="1">
        <f>IF(ISBLANK(C60), "-", SUM(IF(COUNTA(E60:F60)&gt;=1, 1, 0), IF(COUNTA(G60:H60)&gt;=1, 1, 0), IF(COUNTA(I60:J60)&gt;=1, 1, 0), IF(COUNTA(K60:L60)&gt;=1, 1, 0), IF(COUNTA(M60:N60)&gt;=1, 1, 0), IF(COUNTA(O60:P60)&gt;=1, 1, 0)))</f>
        <v>2</v>
      </c>
      <c r="T60" s="1">
        <f>IF(ISBLANK(C60), "-", COUNTA(E60:P60))</f>
        <v>3</v>
      </c>
      <c r="U60" s="1" t="str">
        <f>IF(ISBLANK(C60), "-", IF('Training 2025'!$P$2, IF(AND('Training 2025'!$P$2, IFERROR(MATCH('Training 2025'!$Q$2, E61:P61, 0), FALSE)), "Y", "N"), "-"))</f>
        <v>-</v>
      </c>
    </row>
    <row r="61" spans="1:21">
      <c r="E61" s="20"/>
      <c r="F61" s="17"/>
      <c r="I61" s="17" t="s">
        <v>37</v>
      </c>
      <c r="J61" s="17"/>
      <c r="K61" s="1" t="s">
        <v>48</v>
      </c>
      <c r="L61" s="1" t="s">
        <v>37</v>
      </c>
      <c r="M61" s="17"/>
      <c r="N61" s="17"/>
      <c r="Q61" s="5"/>
    </row>
    <row r="62" spans="1:21">
      <c r="A62" s="1" t="str">
        <f t="shared" ref="A62:B62" si="29">IF(ISBLANK(C62), "-", IF(COUNTIF(C:C,C62)&gt;1,"Y", "N"))</f>
        <v>N</v>
      </c>
      <c r="B62" s="1" t="str">
        <f t="shared" si="29"/>
        <v>N</v>
      </c>
      <c r="C62" s="1" t="s">
        <v>95</v>
      </c>
      <c r="D62" s="18" t="s">
        <v>96</v>
      </c>
      <c r="E62" s="16"/>
      <c r="F62" s="17"/>
      <c r="I62" s="17"/>
      <c r="J62" s="17"/>
      <c r="K62" s="1">
        <v>68.076999999999998</v>
      </c>
      <c r="M62" s="17"/>
      <c r="N62" s="17"/>
      <c r="Q62" s="5" t="str">
        <f>IF(AND(S62&gt;='Training 2025'!$J$2, T62&gt;='Training 2025'!$G$2, IF('Training 2025'!$P$2, IFERROR(MATCH('Training 2025'!$Q$2, E63:P63, 0), FALSE), TRUE)), IFERROR(SUM(LARGE(E62:P62, 1), LARGE(E62:P62, 2), LARGE(E62:P62, 3))/3, "-"), "-")</f>
        <v>-</v>
      </c>
      <c r="R62" s="1" t="str">
        <f>IFERROR(RANK(Q62, 'Training 2025'!Q:Q), "-")</f>
        <v>-</v>
      </c>
      <c r="S62" s="1">
        <f>IF(ISBLANK(C62), "-", SUM(IF(COUNTA(E62:F62)&gt;=1, 1, 0), IF(COUNTA(G62:H62)&gt;=1, 1, 0), IF(COUNTA(I62:J62)&gt;=1, 1, 0), IF(COUNTA(K62:L62)&gt;=1, 1, 0), IF(COUNTA(M62:N62)&gt;=1, 1, 0), IF(COUNTA(O62:P62)&gt;=1, 1, 0)))</f>
        <v>1</v>
      </c>
      <c r="T62" s="1">
        <f>IF(ISBLANK(C62), "-", COUNTA(E62:P62))</f>
        <v>1</v>
      </c>
      <c r="U62" s="1" t="str">
        <f>IF(ISBLANK(C62), "-", IF('Training 2025'!$P$2, IF(AND('Training 2025'!$P$2, IFERROR(MATCH('Training 2025'!$Q$2, E63:P63, 0), FALSE)), "Y", "N"), "-"))</f>
        <v>-</v>
      </c>
    </row>
    <row r="63" spans="1:21">
      <c r="E63" s="20"/>
      <c r="F63" s="17"/>
      <c r="I63" s="17"/>
      <c r="J63" s="17"/>
      <c r="K63" s="1" t="s">
        <v>40</v>
      </c>
      <c r="M63" s="17"/>
      <c r="N63" s="17"/>
      <c r="Q63" s="5"/>
    </row>
    <row r="64" spans="1:21">
      <c r="A64" s="1" t="str">
        <f t="shared" ref="A64:B64" si="30">IF(ISBLANK(C64), "-", IF(COUNTIF(C:C,C64)&gt;1,"Y", "N"))</f>
        <v>Y</v>
      </c>
      <c r="B64" s="1" t="str">
        <f t="shared" si="30"/>
        <v>N</v>
      </c>
      <c r="C64" s="1" t="s">
        <v>97</v>
      </c>
      <c r="D64" s="18" t="s">
        <v>98</v>
      </c>
      <c r="E64" s="16"/>
      <c r="F64" s="17"/>
      <c r="I64" s="17"/>
      <c r="J64" s="17"/>
      <c r="K64" s="1">
        <v>63.268999999999998</v>
      </c>
      <c r="L64" s="1">
        <v>64.483000000000004</v>
      </c>
      <c r="M64" s="17"/>
      <c r="N64" s="17"/>
      <c r="Q64" s="5" t="str">
        <f>IF(AND(S64&gt;='Training 2025'!$J$2, T64&gt;='Training 2025'!$G$2, IF('Training 2025'!$P$2, IFERROR(MATCH('Training 2025'!$Q$2, E65:P65, 0), FALSE), TRUE)), IFERROR(SUM(LARGE(E64:P64, 1), LARGE(E64:P64, 2), LARGE(E64:P64, 3))/3, "-"), "-")</f>
        <v>-</v>
      </c>
      <c r="R64" s="1" t="str">
        <f>IFERROR(RANK(Q64, 'Training 2025'!Q:Q), "-")</f>
        <v>-</v>
      </c>
      <c r="S64" s="1">
        <f>IF(ISBLANK(C64), "-", SUM(IF(COUNTA(E64:F64)&gt;=1, 1, 0), IF(COUNTA(G64:H64)&gt;=1, 1, 0), IF(COUNTA(I64:J64)&gt;=1, 1, 0), IF(COUNTA(K64:L64)&gt;=1, 1, 0), IF(COUNTA(M64:N64)&gt;=1, 1, 0), IF(COUNTA(O64:P64)&gt;=1, 1, 0)))</f>
        <v>1</v>
      </c>
      <c r="T64" s="1">
        <f>IF(ISBLANK(C64), "-", COUNTA(E64:P64))</f>
        <v>2</v>
      </c>
      <c r="U64" s="1" t="str">
        <f>IF(ISBLANK(C64), "-", IF('Training 2025'!$P$2, IF(AND('Training 2025'!$P$2, IFERROR(MATCH('Training 2025'!$Q$2, E65:P65, 0), FALSE)), "Y", "N"), "-"))</f>
        <v>-</v>
      </c>
    </row>
    <row r="65" spans="1:21">
      <c r="E65" s="20"/>
      <c r="F65" s="17"/>
      <c r="I65" s="17"/>
      <c r="J65" s="17"/>
      <c r="K65" s="1" t="s">
        <v>40</v>
      </c>
      <c r="L65" s="1" t="s">
        <v>48</v>
      </c>
      <c r="M65" s="17"/>
      <c r="N65" s="17"/>
      <c r="Q65" s="5"/>
    </row>
    <row r="66" spans="1:21">
      <c r="A66" s="1" t="str">
        <f t="shared" ref="A66:B66" si="31">IF(ISBLANK(C66), "-", IF(COUNTIF(C:C,C66)&gt;1,"Y", "N"))</f>
        <v>Y</v>
      </c>
      <c r="B66" s="1" t="str">
        <f t="shared" si="31"/>
        <v>N</v>
      </c>
      <c r="C66" s="1" t="s">
        <v>97</v>
      </c>
      <c r="D66" s="18" t="s">
        <v>99</v>
      </c>
      <c r="E66" s="20"/>
      <c r="F66" s="17"/>
      <c r="I66" s="17"/>
      <c r="J66" s="17"/>
      <c r="K66" s="1">
        <v>63.076999999999998</v>
      </c>
      <c r="L66" s="1">
        <v>64.483000000000004</v>
      </c>
      <c r="M66" s="17"/>
      <c r="N66" s="17"/>
      <c r="Q66" s="5" t="str">
        <f>IF(AND(S66&gt;='Training 2025'!$J$2, T66&gt;='Training 2025'!$G$2, IF('Training 2025'!$P$2, IFERROR(MATCH('Training 2025'!$Q$2, E67:P67, 0), FALSE), TRUE)), IFERROR(SUM(LARGE(E66:P66, 1), LARGE(E66:P66, 2), LARGE(E66:P66, 3))/3, "-"), "-")</f>
        <v>-</v>
      </c>
      <c r="R66" s="1" t="str">
        <f>IFERROR(RANK(Q66, 'Training 2025'!Q:Q), "-")</f>
        <v>-</v>
      </c>
      <c r="S66" s="1">
        <f>IF(ISBLANK(C66), "-", SUM(IF(COUNTA(E66:F66)&gt;=1, 1, 0), IF(COUNTA(G66:H66)&gt;=1, 1, 0), IF(COUNTA(I66:J66)&gt;=1, 1, 0), IF(COUNTA(K66:L66)&gt;=1, 1, 0), IF(COUNTA(M66:N66)&gt;=1, 1, 0), IF(COUNTA(O66:P66)&gt;=1, 1, 0)))</f>
        <v>1</v>
      </c>
      <c r="T66" s="1">
        <f>IF(ISBLANK(C66), "-", COUNTA(E66:P66))</f>
        <v>2</v>
      </c>
      <c r="U66" s="1" t="str">
        <f>IF(ISBLANK(C66), "-", IF('Training 2025'!$P$2, IF(AND('Training 2025'!$P$2, IFERROR(MATCH('Training 2025'!$Q$2, E67:P67, 0), FALSE)), "Y", "N"), "-"))</f>
        <v>-</v>
      </c>
    </row>
    <row r="67" spans="1:21">
      <c r="E67" s="20"/>
      <c r="F67" s="17"/>
      <c r="I67" s="17"/>
      <c r="J67" s="17"/>
      <c r="K67" s="1" t="s">
        <v>40</v>
      </c>
      <c r="L67" s="1" t="s">
        <v>48</v>
      </c>
      <c r="M67" s="17"/>
      <c r="N67" s="17"/>
      <c r="Q67" s="5"/>
    </row>
    <row r="68" spans="1:21">
      <c r="A68" s="1" t="str">
        <f t="shared" ref="A68:B68" si="32">IF(ISBLANK(C68), "-", IF(COUNTIF(C:C,C68)&gt;1,"Y", "N"))</f>
        <v>N</v>
      </c>
      <c r="B68" s="1" t="str">
        <f t="shared" si="32"/>
        <v>N</v>
      </c>
      <c r="C68" s="1" t="s">
        <v>100</v>
      </c>
      <c r="D68" s="18" t="s">
        <v>101</v>
      </c>
      <c r="E68" s="20"/>
      <c r="F68" s="17"/>
      <c r="I68" s="17"/>
      <c r="J68" s="17"/>
      <c r="K68" s="1">
        <v>74.31</v>
      </c>
      <c r="M68" s="17"/>
      <c r="N68" s="17"/>
      <c r="Q68" s="5" t="str">
        <f>IF(AND(S68&gt;='Training 2025'!$J$2, T68&gt;='Training 2025'!$G$2, IF('Training 2025'!$P$2, IFERROR(MATCH('Training 2025'!$Q$2, E69:P69, 0), FALSE), TRUE)), IFERROR(SUM(LARGE(E68:P68, 1), LARGE(E68:P68, 2), LARGE(E68:P68, 3))/3, "-"), "-")</f>
        <v>-</v>
      </c>
      <c r="R68" s="1" t="str">
        <f>IFERROR(RANK(Q68, 'Training 2025'!Q:Q), "-")</f>
        <v>-</v>
      </c>
      <c r="S68" s="1">
        <f>IF(ISBLANK(C68), "-", SUM(IF(COUNTA(E68:F68)&gt;=1, 1, 0), IF(COUNTA(G68:H68)&gt;=1, 1, 0), IF(COUNTA(I68:J68)&gt;=1, 1, 0), IF(COUNTA(K68:L68)&gt;=1, 1, 0), IF(COUNTA(M68:N68)&gt;=1, 1, 0), IF(COUNTA(O68:P68)&gt;=1, 1, 0)))</f>
        <v>1</v>
      </c>
      <c r="T68" s="1">
        <f>IF(ISBLANK(C68), "-", COUNTA(E68:P68))</f>
        <v>1</v>
      </c>
      <c r="U68" s="1" t="str">
        <f>IF(ISBLANK(C68), "-", IF('Training 2025'!$P$2, IF(AND('Training 2025'!$P$2, IFERROR(MATCH('Training 2025'!$Q$2, E69:P69, 0), FALSE)), "Y", "N"), "-"))</f>
        <v>-</v>
      </c>
    </row>
    <row r="69" spans="1:21">
      <c r="E69" s="20"/>
      <c r="F69" s="17"/>
      <c r="I69" s="17"/>
      <c r="J69" s="17"/>
      <c r="K69" s="1" t="s">
        <v>48</v>
      </c>
      <c r="M69" s="17"/>
      <c r="N69" s="17"/>
      <c r="Q69" s="5"/>
    </row>
    <row r="70" spans="1:21">
      <c r="A70" s="1" t="str">
        <f t="shared" ref="A70:B70" si="33">IF(ISBLANK(C70), "-", IF(COUNTIF(C:C,C70)&gt;1,"Y", "N"))</f>
        <v>N</v>
      </c>
      <c r="B70" s="1" t="str">
        <f t="shared" si="33"/>
        <v>N</v>
      </c>
      <c r="C70" s="1" t="s">
        <v>102</v>
      </c>
      <c r="D70" s="18" t="s">
        <v>103</v>
      </c>
      <c r="E70" s="20"/>
      <c r="F70" s="17"/>
      <c r="I70" s="17"/>
      <c r="J70" s="17"/>
      <c r="K70" s="1">
        <v>72.759</v>
      </c>
      <c r="L70" s="1">
        <v>65.599999999999994</v>
      </c>
      <c r="M70" s="17"/>
      <c r="N70" s="17"/>
      <c r="Q70" s="5" t="str">
        <f>IF(AND(S70&gt;='Training 2025'!$J$2, T70&gt;='Training 2025'!$G$2, IF('Training 2025'!$P$2, IFERROR(MATCH('Training 2025'!$Q$2, E71:P71, 0), FALSE), TRUE)), IFERROR(SUM(LARGE(E70:P70, 1), LARGE(E70:P70, 2), LARGE(E70:P70, 3))/3, "-"), "-")</f>
        <v>-</v>
      </c>
      <c r="R70" s="1" t="str">
        <f>IFERROR(RANK(Q70, 'Training 2025'!Q:Q), "-")</f>
        <v>-</v>
      </c>
      <c r="S70" s="1">
        <f>IF(ISBLANK(C70), "-", SUM(IF(COUNTA(E70:F70)&gt;=1, 1, 0), IF(COUNTA(G70:H70)&gt;=1, 1, 0), IF(COUNTA(I70:J70)&gt;=1, 1, 0), IF(COUNTA(K70:L70)&gt;=1, 1, 0), IF(COUNTA(M70:N70)&gt;=1, 1, 0), IF(COUNTA(O70:P70)&gt;=1, 1, 0)))</f>
        <v>1</v>
      </c>
      <c r="T70" s="1">
        <f>IF(ISBLANK(C70), "-", COUNTA(E70:P70))</f>
        <v>2</v>
      </c>
      <c r="U70" s="1" t="str">
        <f>IF(ISBLANK(C70), "-", IF('Training 2025'!$P$2, IF(AND('Training 2025'!$P$2, IFERROR(MATCH('Training 2025'!$Q$2, E71:P71, 0), FALSE)), "Y", "N"), "-"))</f>
        <v>-</v>
      </c>
    </row>
    <row r="71" spans="1:21">
      <c r="E71" s="20"/>
      <c r="F71" s="17"/>
      <c r="I71" s="17"/>
      <c r="J71" s="17"/>
      <c r="K71" s="1" t="s">
        <v>48</v>
      </c>
      <c r="L71" s="1" t="s">
        <v>37</v>
      </c>
      <c r="M71" s="17"/>
      <c r="N71" s="17"/>
      <c r="Q71" s="5"/>
    </row>
    <row r="72" spans="1:21">
      <c r="A72" s="1" t="str">
        <f t="shared" ref="A72:B72" si="34">IF(ISBLANK(C72), "-", IF(COUNTIF(C:C,C72)&gt;1,"Y", "N"))</f>
        <v>N</v>
      </c>
      <c r="B72" s="1" t="str">
        <f t="shared" si="34"/>
        <v>N</v>
      </c>
      <c r="C72" s="1" t="s">
        <v>104</v>
      </c>
      <c r="D72" s="18" t="s">
        <v>105</v>
      </c>
      <c r="E72" s="20"/>
      <c r="F72" s="17"/>
      <c r="I72" s="17"/>
      <c r="J72" s="17"/>
      <c r="K72" s="1">
        <v>69.31</v>
      </c>
      <c r="L72" s="1">
        <v>65.599999999999994</v>
      </c>
      <c r="M72" s="17"/>
      <c r="N72" s="17"/>
      <c r="Q72" s="5" t="str">
        <f>IF(AND(S72&gt;='Training 2025'!$J$2, T72&gt;='Training 2025'!$G$2, IF('Training 2025'!$P$2, IFERROR(MATCH('Training 2025'!$Q$2, E73:P73, 0), FALSE), TRUE)), IFERROR(SUM(LARGE(E72:P72, 1), LARGE(E72:P72, 2), LARGE(E72:P72, 3))/3, "-"), "-")</f>
        <v>-</v>
      </c>
      <c r="R72" s="1" t="str">
        <f>IFERROR(RANK(Q72, 'Training 2025'!Q:Q), "-")</f>
        <v>-</v>
      </c>
      <c r="S72" s="1">
        <f>IF(ISBLANK(C72), "-", SUM(IF(COUNTA(E72:F72)&gt;=1, 1, 0), IF(COUNTA(G72:H72)&gt;=1, 1, 0), IF(COUNTA(I72:J72)&gt;=1, 1, 0), IF(COUNTA(K72:L72)&gt;=1, 1, 0), IF(COUNTA(M72:N72)&gt;=1, 1, 0), IF(COUNTA(O72:P72)&gt;=1, 1, 0)))</f>
        <v>1</v>
      </c>
      <c r="T72" s="1">
        <f>IF(ISBLANK(C72), "-", COUNTA(E72:P72))</f>
        <v>2</v>
      </c>
      <c r="U72" s="1" t="str">
        <f>IF(ISBLANK(C72), "-", IF('Training 2025'!$P$2, IF(AND('Training 2025'!$P$2, IFERROR(MATCH('Training 2025'!$Q$2, E73:P73, 0), FALSE)), "Y", "N"), "-"))</f>
        <v>-</v>
      </c>
    </row>
    <row r="73" spans="1:21">
      <c r="E73" s="20"/>
      <c r="F73" s="17"/>
      <c r="I73" s="17"/>
      <c r="J73" s="17"/>
      <c r="K73" s="1" t="s">
        <v>48</v>
      </c>
      <c r="L73" s="1" t="s">
        <v>37</v>
      </c>
      <c r="M73" s="17"/>
      <c r="N73" s="17"/>
      <c r="Q73" s="5"/>
    </row>
    <row r="74" spans="1:21">
      <c r="A74" s="1" t="str">
        <f t="shared" ref="A74:B74" si="35">IF(ISBLANK(C74), "-", IF(COUNTIF(C:C,C74)&gt;1,"Y", "N"))</f>
        <v>N</v>
      </c>
      <c r="B74" s="1" t="str">
        <f t="shared" si="35"/>
        <v>N</v>
      </c>
      <c r="C74" s="1" t="s">
        <v>106</v>
      </c>
      <c r="D74" s="18" t="s">
        <v>107</v>
      </c>
      <c r="E74" s="20"/>
      <c r="F74" s="17"/>
      <c r="I74" s="17"/>
      <c r="J74" s="17"/>
      <c r="K74" s="1">
        <v>69.138000000000005</v>
      </c>
      <c r="M74" s="17"/>
      <c r="N74" s="17"/>
      <c r="Q74" s="5" t="str">
        <f>IF(AND(S74&gt;='Training 2025'!$J$2, T74&gt;='Training 2025'!$G$2, IF('Training 2025'!$P$2, IFERROR(MATCH('Training 2025'!$Q$2, E75:P75, 0), FALSE), TRUE)), IFERROR(SUM(LARGE(E74:P74, 1), LARGE(E74:P74, 2), LARGE(E74:P74, 3))/3, "-"), "-")</f>
        <v>-</v>
      </c>
      <c r="R74" s="1" t="str">
        <f>IFERROR(RANK(Q74, 'Training 2025'!Q:Q), "-")</f>
        <v>-</v>
      </c>
      <c r="S74" s="1">
        <f>IF(ISBLANK(C74), "-", SUM(IF(COUNTA(E74:F74)&gt;=1, 1, 0), IF(COUNTA(G74:H74)&gt;=1, 1, 0), IF(COUNTA(I74:J74)&gt;=1, 1, 0), IF(COUNTA(K74:L74)&gt;=1, 1, 0), IF(COUNTA(M74:N74)&gt;=1, 1, 0), IF(COUNTA(O74:P74)&gt;=1, 1, 0)))</f>
        <v>1</v>
      </c>
      <c r="T74" s="1">
        <f>IF(ISBLANK(C74), "-", COUNTA(E74:P74))</f>
        <v>1</v>
      </c>
      <c r="U74" s="1" t="str">
        <f>IF(ISBLANK(C74), "-", IF('Training 2025'!$P$2, IF(AND('Training 2025'!$P$2, IFERROR(MATCH('Training 2025'!$Q$2, E75:P75, 0), FALSE)), "Y", "N"), "-"))</f>
        <v>-</v>
      </c>
    </row>
    <row r="75" spans="1:21">
      <c r="E75" s="20"/>
      <c r="F75" s="17"/>
      <c r="I75" s="17"/>
      <c r="J75" s="17"/>
      <c r="K75" s="1" t="s">
        <v>48</v>
      </c>
      <c r="M75" s="17"/>
      <c r="N75" s="17"/>
      <c r="Q75" s="5"/>
    </row>
    <row r="76" spans="1:21">
      <c r="A76" s="1" t="str">
        <f t="shared" ref="A76:B76" si="36">IF(ISBLANK(C76), "-", IF(COUNTIF(C:C,C76)&gt;1,"Y", "N"))</f>
        <v>N</v>
      </c>
      <c r="B76" s="1" t="str">
        <f t="shared" si="36"/>
        <v>N</v>
      </c>
      <c r="C76" s="1" t="s">
        <v>108</v>
      </c>
      <c r="D76" s="18" t="s">
        <v>109</v>
      </c>
      <c r="E76" s="20"/>
      <c r="F76" s="17"/>
      <c r="I76" s="17"/>
      <c r="J76" s="17"/>
      <c r="K76" s="1">
        <v>67.759</v>
      </c>
      <c r="M76" s="17"/>
      <c r="N76" s="17"/>
      <c r="Q76" s="5" t="str">
        <f>IF(AND(S76&gt;='Training 2025'!$J$2, T76&gt;='Training 2025'!$G$2, IF('Training 2025'!$P$2, IFERROR(MATCH('Training 2025'!$Q$2, E77:P77, 0), FALSE), TRUE)), IFERROR(SUM(LARGE(E76:P76, 1), LARGE(E76:P76, 2), LARGE(E76:P76, 3))/3, "-"), "-")</f>
        <v>-</v>
      </c>
      <c r="R76" s="1" t="str">
        <f>IFERROR(RANK(Q76, 'Training 2025'!Q:Q), "-")</f>
        <v>-</v>
      </c>
      <c r="S76" s="1">
        <f>IF(ISBLANK(C76), "-", SUM(IF(COUNTA(E76:F76)&gt;=1, 1, 0), IF(COUNTA(G76:H76)&gt;=1, 1, 0), IF(COUNTA(I76:J76)&gt;=1, 1, 0), IF(COUNTA(K76:L76)&gt;=1, 1, 0), IF(COUNTA(M76:N76)&gt;=1, 1, 0), IF(COUNTA(O76:P76)&gt;=1, 1, 0)))</f>
        <v>1</v>
      </c>
      <c r="T76" s="1">
        <f>IF(ISBLANK(C76), "-", COUNTA(E76:P76))</f>
        <v>1</v>
      </c>
      <c r="U76" s="1" t="str">
        <f>IF(ISBLANK(C76), "-", IF('Training 2025'!$P$2, IF(AND('Training 2025'!$P$2, IFERROR(MATCH('Training 2025'!$Q$2, E77:P77, 0), FALSE)), "Y", "N"), "-"))</f>
        <v>-</v>
      </c>
    </row>
    <row r="77" spans="1:21">
      <c r="D77" s="18"/>
      <c r="E77" s="20"/>
      <c r="F77" s="17"/>
      <c r="I77" s="17"/>
      <c r="J77" s="17"/>
      <c r="K77" s="1" t="s">
        <v>48</v>
      </c>
      <c r="M77" s="17"/>
      <c r="N77" s="17"/>
      <c r="Q77" s="5"/>
    </row>
    <row r="78" spans="1:21">
      <c r="A78" s="1" t="str">
        <f t="shared" ref="A78:B78" si="37">IF(ISBLANK(C78), "-", IF(COUNTIF(C:C,C78)&gt;1,"Y", "N"))</f>
        <v>N</v>
      </c>
      <c r="B78" s="1" t="str">
        <f t="shared" si="37"/>
        <v>N</v>
      </c>
      <c r="C78" s="1" t="s">
        <v>110</v>
      </c>
      <c r="D78" s="18" t="s">
        <v>111</v>
      </c>
      <c r="E78" s="20"/>
      <c r="F78" s="17"/>
      <c r="I78" s="17"/>
      <c r="J78" s="17"/>
      <c r="K78" s="1">
        <v>66.379000000000005</v>
      </c>
      <c r="M78" s="17"/>
      <c r="N78" s="17"/>
      <c r="Q78" s="5" t="str">
        <f>IF(AND(S78&gt;='Training 2025'!$J$2, T78&gt;='Training 2025'!$G$2, IF('Training 2025'!$P$2, IFERROR(MATCH('Training 2025'!$Q$2, E79:P79, 0), FALSE), TRUE)), IFERROR(SUM(LARGE(E78:P78, 1), LARGE(E78:P78, 2), LARGE(E78:P78, 3))/3, "-"), "-")</f>
        <v>-</v>
      </c>
      <c r="R78" s="1" t="str">
        <f>IFERROR(RANK(Q78, 'Training 2025'!Q:Q), "-")</f>
        <v>-</v>
      </c>
      <c r="S78" s="1">
        <f>IF(ISBLANK(C78), "-", SUM(IF(COUNTA(E78:F78)&gt;=1, 1, 0), IF(COUNTA(G78:H78)&gt;=1, 1, 0), IF(COUNTA(I78:J78)&gt;=1, 1, 0), IF(COUNTA(K78:L78)&gt;=1, 1, 0), IF(COUNTA(M78:N78)&gt;=1, 1, 0), IF(COUNTA(O78:P78)&gt;=1, 1, 0)))</f>
        <v>1</v>
      </c>
      <c r="T78" s="1">
        <f>IF(ISBLANK(C78), "-", COUNTA(E78:P78))</f>
        <v>1</v>
      </c>
      <c r="U78" s="1" t="str">
        <f>IF(ISBLANK(C78), "-", IF('Training 2025'!$P$2, IF(AND('Training 2025'!$P$2, IFERROR(MATCH('Training 2025'!$Q$2, E79:P79, 0), FALSE)), "Y", "N"), "-"))</f>
        <v>-</v>
      </c>
    </row>
    <row r="79" spans="1:21">
      <c r="D79" s="18"/>
      <c r="E79" s="20"/>
      <c r="F79" s="17"/>
      <c r="I79" s="17"/>
      <c r="J79" s="17"/>
      <c r="K79" s="1" t="s">
        <v>48</v>
      </c>
      <c r="M79" s="17"/>
      <c r="N79" s="17"/>
      <c r="Q79" s="5"/>
    </row>
    <row r="80" spans="1:21">
      <c r="A80" s="1" t="str">
        <f t="shared" ref="A80:B80" si="38">IF(ISBLANK(C80), "-", IF(COUNTIF(C:C,C80)&gt;1,"Y", "N"))</f>
        <v>N</v>
      </c>
      <c r="B80" s="1" t="str">
        <f t="shared" si="38"/>
        <v>N</v>
      </c>
      <c r="C80" s="1" t="s">
        <v>112</v>
      </c>
      <c r="D80" s="18" t="s">
        <v>113</v>
      </c>
      <c r="E80" s="20"/>
      <c r="F80" s="17"/>
      <c r="I80" s="17"/>
      <c r="J80" s="17"/>
      <c r="K80" s="1">
        <v>63.792999999999999</v>
      </c>
      <c r="L80" s="1">
        <v>67.2</v>
      </c>
      <c r="M80" s="17"/>
      <c r="N80" s="17"/>
      <c r="Q80" s="5" t="str">
        <f>IF(AND(S80&gt;='Training 2025'!$J$2, T80&gt;='Training 2025'!$G$2, IF('Training 2025'!$P$2, IFERROR(MATCH('Training 2025'!$Q$2, E81:P81, 0), FALSE), TRUE)), IFERROR(SUM(LARGE(E80:P80, 1), LARGE(E80:P80, 2), LARGE(E80:P80, 3))/3, "-"), "-")</f>
        <v>-</v>
      </c>
      <c r="R80" s="1" t="str">
        <f>IFERROR(RANK(Q80, 'Training 2025'!Q:Q), "-")</f>
        <v>-</v>
      </c>
      <c r="S80" s="1">
        <f>IF(ISBLANK(C80), "-", SUM(IF(COUNTA(E80:F80)&gt;=1, 1, 0), IF(COUNTA(G80:H80)&gt;=1, 1, 0), IF(COUNTA(I80:J80)&gt;=1, 1, 0), IF(COUNTA(K80:L80)&gt;=1, 1, 0), IF(COUNTA(M80:N80)&gt;=1, 1, 0), IF(COUNTA(O80:P80)&gt;=1, 1, 0)))</f>
        <v>1</v>
      </c>
      <c r="T80" s="1">
        <f>IF(ISBLANK(C80), "-", COUNTA(E80:P80))</f>
        <v>2</v>
      </c>
      <c r="U80" s="1" t="str">
        <f>IF(ISBLANK(C80), "-", IF('Training 2025'!$P$2, IF(AND('Training 2025'!$P$2, IFERROR(MATCH('Training 2025'!$Q$2, E81:P81, 0), FALSE)), "Y", "N"), "-"))</f>
        <v>-</v>
      </c>
    </row>
    <row r="81" spans="1:21">
      <c r="D81" s="18"/>
      <c r="E81" s="20"/>
      <c r="F81" s="17"/>
      <c r="I81" s="17"/>
      <c r="J81" s="17"/>
      <c r="K81" s="1" t="s">
        <v>48</v>
      </c>
      <c r="L81" s="1" t="s">
        <v>37</v>
      </c>
      <c r="M81" s="17"/>
      <c r="N81" s="17"/>
      <c r="Q81" s="5"/>
    </row>
    <row r="82" spans="1:21">
      <c r="A82" s="1" t="str">
        <f t="shared" ref="A82:B82" si="39">IF(ISBLANK(C82), "-", IF(COUNTIF(C:C,C82)&gt;1,"Y", "N"))</f>
        <v>N</v>
      </c>
      <c r="B82" s="1" t="str">
        <f t="shared" si="39"/>
        <v>N</v>
      </c>
      <c r="C82" s="1" t="s">
        <v>114</v>
      </c>
      <c r="D82" s="18" t="s">
        <v>115</v>
      </c>
      <c r="E82" s="20"/>
      <c r="F82" s="17"/>
      <c r="I82" s="17"/>
      <c r="J82" s="17"/>
      <c r="K82" s="1">
        <v>68.400000000000006</v>
      </c>
      <c r="M82" s="17"/>
      <c r="N82" s="17"/>
      <c r="Q82" s="5" t="str">
        <f>IF(AND(S82&gt;='Training 2025'!$J$2, T82&gt;='Training 2025'!$G$2, IF('Training 2025'!$P$2, IFERROR(MATCH('Training 2025'!$Q$2, E83:P83, 0), FALSE), TRUE)), IFERROR(SUM(LARGE(E82:P82, 1), LARGE(E82:P82, 2), LARGE(E82:P82, 3))/3, "-"), "-")</f>
        <v>-</v>
      </c>
      <c r="R82" s="1" t="str">
        <f>IFERROR(RANK(Q82, 'Training 2025'!Q:Q), "-")</f>
        <v>-</v>
      </c>
      <c r="S82" s="1">
        <f>IF(ISBLANK(C82), "-", SUM(IF(COUNTA(E82:F82)&gt;=1, 1, 0), IF(COUNTA(G82:H82)&gt;=1, 1, 0), IF(COUNTA(I82:J82)&gt;=1, 1, 0), IF(COUNTA(K82:L82)&gt;=1, 1, 0), IF(COUNTA(M82:N82)&gt;=1, 1, 0), IF(COUNTA(O82:P82)&gt;=1, 1, 0)))</f>
        <v>1</v>
      </c>
      <c r="T82" s="1">
        <f>IF(ISBLANK(C82), "-", COUNTA(E82:P82))</f>
        <v>1</v>
      </c>
      <c r="U82" s="1" t="str">
        <f>IF(ISBLANK(C82), "-", IF('Training 2025'!$P$2, IF(AND('Training 2025'!$P$2, IFERROR(MATCH('Training 2025'!$Q$2, E83:P83, 0), FALSE)), "Y", "N"), "-"))</f>
        <v>-</v>
      </c>
    </row>
    <row r="83" spans="1:21">
      <c r="E83" s="20"/>
      <c r="F83" s="17"/>
      <c r="I83" s="17"/>
      <c r="J83" s="17"/>
      <c r="K83" s="1" t="s">
        <v>37</v>
      </c>
      <c r="M83" s="17"/>
      <c r="N83" s="17"/>
      <c r="Q83" s="5"/>
    </row>
    <row r="84" spans="1:21">
      <c r="A84" s="1" t="str">
        <f t="shared" ref="A84:B84" si="40">IF(ISBLANK(C84), "-", IF(COUNTIF(C:C,C84)&gt;1,"Y", "N"))</f>
        <v>N</v>
      </c>
      <c r="B84" s="1" t="str">
        <f t="shared" si="40"/>
        <v>N</v>
      </c>
      <c r="C84" s="1" t="s">
        <v>116</v>
      </c>
      <c r="D84" s="18" t="s">
        <v>117</v>
      </c>
      <c r="E84" s="20"/>
      <c r="F84" s="17"/>
      <c r="I84" s="17"/>
      <c r="J84" s="17"/>
      <c r="K84" s="1">
        <v>67.2</v>
      </c>
      <c r="M84" s="17"/>
      <c r="N84" s="17"/>
      <c r="Q84" s="5" t="str">
        <f>IF(AND(S84&gt;='Training 2025'!$J$2, T84&gt;='Training 2025'!$G$2, IF('Training 2025'!$P$2, IFERROR(MATCH('Training 2025'!$Q$2, E85:P85, 0), FALSE), TRUE)), IFERROR(SUM(LARGE(E84:P84, 1), LARGE(E84:P84, 2), LARGE(E84:P84, 3))/3, "-"), "-")</f>
        <v>-</v>
      </c>
      <c r="R84" s="1" t="str">
        <f>IFERROR(RANK(Q84, 'Training 2025'!Q:Q), "-")</f>
        <v>-</v>
      </c>
      <c r="S84" s="1">
        <f>IF(ISBLANK(C84), "-", SUM(IF(COUNTA(E84:F84)&gt;=1, 1, 0), IF(COUNTA(G84:H84)&gt;=1, 1, 0), IF(COUNTA(I84:J84)&gt;=1, 1, 0), IF(COUNTA(K84:L84)&gt;=1, 1, 0), IF(COUNTA(M84:N84)&gt;=1, 1, 0), IF(COUNTA(O84:P84)&gt;=1, 1, 0)))</f>
        <v>1</v>
      </c>
      <c r="T84" s="1">
        <f>IF(ISBLANK(C84), "-", COUNTA(E84:P84))</f>
        <v>1</v>
      </c>
      <c r="U84" s="1" t="str">
        <f>IF(ISBLANK(C84), "-", IF('Training 2025'!$P$2, IF(AND('Training 2025'!$P$2, IFERROR(MATCH('Training 2025'!$Q$2, E85:P85, 0), FALSE)), "Y", "N"), "-"))</f>
        <v>-</v>
      </c>
    </row>
    <row r="85" spans="1:21">
      <c r="D85" s="18"/>
      <c r="E85" s="20"/>
      <c r="F85" s="17"/>
      <c r="I85" s="17"/>
      <c r="J85" s="17"/>
      <c r="K85" s="1" t="s">
        <v>37</v>
      </c>
      <c r="M85" s="17"/>
      <c r="N85" s="17"/>
      <c r="Q85" s="5"/>
    </row>
    <row r="86" spans="1:21">
      <c r="A86" s="1" t="str">
        <f t="shared" ref="A86:B86" si="41">IF(ISBLANK(C86), "-", IF(COUNTIF(C:C,C86)&gt;1,"Y", "N"))</f>
        <v>N</v>
      </c>
      <c r="B86" s="1" t="str">
        <f t="shared" si="41"/>
        <v>N</v>
      </c>
      <c r="C86" s="1" t="s">
        <v>118</v>
      </c>
      <c r="D86" s="18" t="s">
        <v>119</v>
      </c>
      <c r="E86" s="20"/>
      <c r="F86" s="17"/>
      <c r="I86" s="17"/>
      <c r="J86" s="17"/>
      <c r="K86" s="1">
        <v>67</v>
      </c>
      <c r="M86" s="17"/>
      <c r="N86" s="17"/>
      <c r="Q86" s="5" t="str">
        <f>IF(AND(S86&gt;='Training 2025'!$J$2, T86&gt;='Training 2025'!$G$2, IF('Training 2025'!$P$2, IFERROR(MATCH('Training 2025'!$Q$2, E87:P87, 0), FALSE), TRUE)), IFERROR(SUM(LARGE(E86:P86, 1), LARGE(E86:P86, 2), LARGE(E86:P86, 3))/3, "-"), "-")</f>
        <v>-</v>
      </c>
      <c r="R86" s="1" t="str">
        <f>IFERROR(RANK(Q86, 'Training 2025'!Q:Q), "-")</f>
        <v>-</v>
      </c>
      <c r="S86" s="1">
        <f>IF(ISBLANK(C86), "-", SUM(IF(COUNTA(E86:F86)&gt;=1, 1, 0), IF(COUNTA(G86:H86)&gt;=1, 1, 0), IF(COUNTA(I86:J86)&gt;=1, 1, 0), IF(COUNTA(K86:L86)&gt;=1, 1, 0), IF(COUNTA(M86:N86)&gt;=1, 1, 0), IF(COUNTA(O86:P86)&gt;=1, 1, 0)))</f>
        <v>1</v>
      </c>
      <c r="T86" s="1">
        <f>IF(ISBLANK(C86), "-", COUNTA(E86:P86))</f>
        <v>1</v>
      </c>
      <c r="U86" s="1" t="str">
        <f>IF(ISBLANK(C86), "-", IF('Training 2025'!$P$2, IF(AND('Training 2025'!$P$2, IFERROR(MATCH('Training 2025'!$Q$2, E87:P87, 0), FALSE)), "Y", "N"), "-"))</f>
        <v>-</v>
      </c>
    </row>
    <row r="87" spans="1:21">
      <c r="E87" s="20"/>
      <c r="F87" s="17"/>
      <c r="I87" s="17"/>
      <c r="J87" s="17"/>
      <c r="K87" s="1" t="s">
        <v>37</v>
      </c>
      <c r="M87" s="17"/>
      <c r="N87" s="17"/>
      <c r="Q87" s="5"/>
    </row>
    <row r="88" spans="1:21">
      <c r="A88" s="1" t="str">
        <f t="shared" ref="A88:B88" si="42">IF(ISBLANK(C88), "-", IF(COUNTIF(C:C,C88)&gt;1,"Y", "N"))</f>
        <v>N</v>
      </c>
      <c r="B88" s="1" t="str">
        <f t="shared" si="42"/>
        <v>N</v>
      </c>
      <c r="C88" s="1" t="s">
        <v>120</v>
      </c>
      <c r="D88" s="18" t="s">
        <v>121</v>
      </c>
      <c r="E88" s="20"/>
      <c r="F88" s="17"/>
      <c r="I88" s="17"/>
      <c r="J88" s="17"/>
      <c r="K88" s="1">
        <v>65.599999999999994</v>
      </c>
      <c r="M88" s="17"/>
      <c r="N88" s="17"/>
      <c r="Q88" s="5" t="str">
        <f>IF(AND(S88&gt;='Training 2025'!$J$2, T88&gt;='Training 2025'!$G$2, IF('Training 2025'!$P$2, IFERROR(MATCH('Training 2025'!$Q$2, E89:P89, 0), FALSE), TRUE)), IFERROR(SUM(LARGE(E88:P88, 1), LARGE(E88:P88, 2), LARGE(E88:P88, 3))/3, "-"), "-")</f>
        <v>-</v>
      </c>
      <c r="R88" s="1" t="str">
        <f>IFERROR(RANK(Q88, 'Training 2025'!Q:Q), "-")</f>
        <v>-</v>
      </c>
      <c r="S88" s="1">
        <f>IF(ISBLANK(C88), "-", SUM(IF(COUNTA(E88:F88)&gt;=1, 1, 0), IF(COUNTA(G88:H88)&gt;=1, 1, 0), IF(COUNTA(I88:J88)&gt;=1, 1, 0), IF(COUNTA(K88:L88)&gt;=1, 1, 0), IF(COUNTA(M88:N88)&gt;=1, 1, 0), IF(COUNTA(O88:P88)&gt;=1, 1, 0)))</f>
        <v>1</v>
      </c>
      <c r="T88" s="1">
        <f>IF(ISBLANK(C88), "-", COUNTA(E88:P88))</f>
        <v>1</v>
      </c>
      <c r="U88" s="1" t="str">
        <f>IF(ISBLANK(C88), "-", IF('Training 2025'!$P$2, IF(AND('Training 2025'!$P$2, IFERROR(MATCH('Training 2025'!$Q$2, E89:P89, 0), FALSE)), "Y", "N"), "-"))</f>
        <v>-</v>
      </c>
    </row>
    <row r="89" spans="1:21">
      <c r="E89" s="20"/>
      <c r="F89" s="17"/>
      <c r="I89" s="17"/>
      <c r="J89" s="17"/>
      <c r="K89" s="1" t="s">
        <v>37</v>
      </c>
      <c r="M89" s="17"/>
      <c r="N89" s="17"/>
      <c r="Q89" s="5"/>
    </row>
    <row r="90" spans="1:21">
      <c r="A90" s="1" t="str">
        <f t="shared" ref="A90:B90" si="43">IF(ISBLANK(C90), "-", IF(COUNTIF(C:C,C90)&gt;1,"Y", "N"))</f>
        <v>N</v>
      </c>
      <c r="B90" s="1" t="str">
        <f t="shared" si="43"/>
        <v>N</v>
      </c>
      <c r="C90" s="1" t="s">
        <v>122</v>
      </c>
      <c r="D90" s="18" t="s">
        <v>123</v>
      </c>
      <c r="E90" s="20"/>
      <c r="F90" s="17"/>
      <c r="I90" s="17"/>
      <c r="J90" s="17"/>
      <c r="K90" s="1">
        <v>63.4</v>
      </c>
      <c r="M90" s="17"/>
      <c r="N90" s="17"/>
      <c r="Q90" s="5" t="str">
        <f>IF(AND(S90&gt;='Training 2025'!$J$2, T90&gt;='Training 2025'!$G$2, IF('Training 2025'!$P$2, IFERROR(MATCH('Training 2025'!$Q$2, E91:P91, 0), FALSE), TRUE)), IFERROR(SUM(LARGE(E90:P90, 1), LARGE(E90:P90, 2), LARGE(E90:P90, 3))/3, "-"), "-")</f>
        <v>-</v>
      </c>
      <c r="R90" s="1" t="str">
        <f>IFERROR(RANK(Q90, 'Training 2025'!Q:Q), "-")</f>
        <v>-</v>
      </c>
      <c r="S90" s="1">
        <f>IF(ISBLANK(C90), "-", SUM(IF(COUNTA(E90:F90)&gt;=1, 1, 0), IF(COUNTA(G90:H90)&gt;=1, 1, 0), IF(COUNTA(I90:J90)&gt;=1, 1, 0), IF(COUNTA(K90:L90)&gt;=1, 1, 0), IF(COUNTA(M90:N90)&gt;=1, 1, 0), IF(COUNTA(O90:P90)&gt;=1, 1, 0)))</f>
        <v>1</v>
      </c>
      <c r="T90" s="1">
        <f>IF(ISBLANK(C90), "-", COUNTA(E90:P90))</f>
        <v>1</v>
      </c>
      <c r="U90" s="1" t="str">
        <f>IF(ISBLANK(C90), "-", IF('Training 2025'!$P$2, IF(AND('Training 2025'!$P$2, IFERROR(MATCH('Training 2025'!$Q$2, E91:P91, 0), FALSE)), "Y", "N"), "-"))</f>
        <v>-</v>
      </c>
    </row>
    <row r="91" spans="1:21">
      <c r="E91" s="20"/>
      <c r="F91" s="17"/>
      <c r="I91" s="17"/>
      <c r="J91" s="17"/>
      <c r="K91" s="1" t="s">
        <v>37</v>
      </c>
      <c r="M91" s="17"/>
      <c r="N91" s="17"/>
      <c r="Q91" s="5"/>
    </row>
    <row r="92" spans="1:21">
      <c r="A92" s="1" t="str">
        <f t="shared" ref="A92:B92" si="44">IF(ISBLANK(C92), "-", IF(COUNTIF(C:C,C92)&gt;1,"Y", "N"))</f>
        <v>N</v>
      </c>
      <c r="B92" s="1" t="str">
        <f t="shared" si="44"/>
        <v>N</v>
      </c>
      <c r="C92" s="1" t="s">
        <v>124</v>
      </c>
      <c r="D92" s="18" t="s">
        <v>125</v>
      </c>
      <c r="E92" s="20"/>
      <c r="F92" s="17"/>
      <c r="I92" s="17"/>
      <c r="J92" s="17"/>
      <c r="K92" s="1">
        <v>60.6</v>
      </c>
      <c r="M92" s="17"/>
      <c r="N92" s="17"/>
      <c r="Q92" s="5" t="str">
        <f>IF(AND(S92&gt;='Training 2025'!$J$2, T92&gt;='Training 2025'!$G$2, IF('Training 2025'!$P$2, IFERROR(MATCH('Training 2025'!$Q$2, E93:P93, 0), FALSE), TRUE)), IFERROR(SUM(LARGE(E92:P92, 1), LARGE(E92:P92, 2), LARGE(E92:P92, 3))/3, "-"), "-")</f>
        <v>-</v>
      </c>
      <c r="R92" s="1" t="str">
        <f>IFERROR(RANK(Q92, 'Training 2025'!Q:Q), "-")</f>
        <v>-</v>
      </c>
      <c r="S92" s="1">
        <f>IF(ISBLANK(C92), "-", SUM(IF(COUNTA(E92:F92)&gt;=1, 1, 0), IF(COUNTA(G92:H92)&gt;=1, 1, 0), IF(COUNTA(I92:J92)&gt;=1, 1, 0), IF(COUNTA(K92:L92)&gt;=1, 1, 0), IF(COUNTA(M92:N92)&gt;=1, 1, 0), IF(COUNTA(O92:P92)&gt;=1, 1, 0)))</f>
        <v>1</v>
      </c>
      <c r="T92" s="1">
        <f>IF(ISBLANK(C92), "-", COUNTA(E92:P92))</f>
        <v>1</v>
      </c>
      <c r="U92" s="1" t="str">
        <f>IF(ISBLANK(C92), "-", IF('Training 2025'!$P$2, IF(AND('Training 2025'!$P$2, IFERROR(MATCH('Training 2025'!$Q$2, E93:P93, 0), FALSE)), "Y", "N"), "-"))</f>
        <v>-</v>
      </c>
    </row>
    <row r="93" spans="1:21">
      <c r="E93" s="20"/>
      <c r="F93" s="17"/>
      <c r="I93" s="17"/>
      <c r="J93" s="17"/>
      <c r="K93" s="1" t="s">
        <v>37</v>
      </c>
      <c r="M93" s="17"/>
      <c r="N93" s="17"/>
      <c r="Q93" s="5"/>
    </row>
    <row r="94" spans="1:21">
      <c r="A94" s="1" t="str">
        <f t="shared" ref="A94:B94" si="45">IF(ISBLANK(C94), "-", IF(COUNTIF(C:C,C94)&gt;1,"Y", "N"))</f>
        <v>N</v>
      </c>
      <c r="B94" s="1" t="str">
        <f t="shared" si="45"/>
        <v>N</v>
      </c>
      <c r="C94" s="1" t="s">
        <v>126</v>
      </c>
      <c r="D94" s="18" t="s">
        <v>127</v>
      </c>
      <c r="E94" s="20"/>
      <c r="F94" s="17"/>
      <c r="I94" s="17"/>
      <c r="J94" s="17"/>
      <c r="K94" s="1">
        <v>55.8</v>
      </c>
      <c r="M94" s="17"/>
      <c r="N94" s="17"/>
      <c r="Q94" s="5" t="str">
        <f>IF(AND(S94&gt;='Training 2025'!$J$2, T94&gt;='Training 2025'!$G$2, IF('Training 2025'!$P$2, IFERROR(MATCH('Training 2025'!$Q$2, E95:P95, 0), FALSE), TRUE)), IFERROR(SUM(LARGE(E94:P94, 1), LARGE(E94:P94, 2), LARGE(E94:P94, 3))/3, "-"), "-")</f>
        <v>-</v>
      </c>
      <c r="R94" s="1" t="str">
        <f>IFERROR(RANK(Q94, 'Training 2025'!Q:Q), "-")</f>
        <v>-</v>
      </c>
      <c r="S94" s="1">
        <f>IF(ISBLANK(C94), "-", SUM(IF(COUNTA(E94:F94)&gt;=1, 1, 0), IF(COUNTA(G94:H94)&gt;=1, 1, 0), IF(COUNTA(I94:J94)&gt;=1, 1, 0), IF(COUNTA(K94:L94)&gt;=1, 1, 0), IF(COUNTA(M94:N94)&gt;=1, 1, 0), IF(COUNTA(O94:P94)&gt;=1, 1, 0)))</f>
        <v>1</v>
      </c>
      <c r="T94" s="1">
        <f>IF(ISBLANK(C94), "-", COUNTA(E94:P94))</f>
        <v>1</v>
      </c>
      <c r="U94" s="1" t="str">
        <f>IF(ISBLANK(C94), "-", IF('Training 2025'!$P$2, IF(AND('Training 2025'!$P$2, IFERROR(MATCH('Training 2025'!$Q$2, E95:P95, 0), FALSE)), "Y", "N"), "-"))</f>
        <v>-</v>
      </c>
    </row>
    <row r="95" spans="1:21">
      <c r="E95" s="20"/>
      <c r="F95" s="17"/>
      <c r="I95" s="17"/>
      <c r="J95" s="17"/>
      <c r="K95" s="1" t="s">
        <v>37</v>
      </c>
      <c r="M95" s="17"/>
      <c r="N95" s="17"/>
      <c r="Q95" s="5"/>
    </row>
    <row r="96" spans="1:21">
      <c r="A96" s="1" t="str">
        <f t="shared" ref="A96:B96" si="46">IF(ISBLANK(C96), "-", IF(COUNTIF(C:C,C96)&gt;1,"Y", "N"))</f>
        <v>-</v>
      </c>
      <c r="B96" s="1" t="str">
        <f t="shared" si="46"/>
        <v>-</v>
      </c>
      <c r="D96" s="18"/>
      <c r="E96" s="20"/>
      <c r="F96" s="17"/>
      <c r="I96" s="17"/>
      <c r="J96" s="17"/>
      <c r="M96" s="17"/>
      <c r="N96" s="17"/>
      <c r="Q96" s="5" t="str">
        <f>IF(AND(S96&gt;='Training 2025'!$J$2, T96&gt;='Training 2025'!$G$2, IF('Training 2025'!$P$2, IFERROR(MATCH('Training 2025'!$Q$2, E97:P97, 0), FALSE), TRUE)), IFERROR(SUM(LARGE(E96:P96, 1), LARGE(E96:P96, 2), LARGE(E96:P96, 3))/3, "-"), "-")</f>
        <v>-</v>
      </c>
      <c r="R96" s="1" t="str">
        <f>IFERROR(RANK(Q96, 'Training 2025'!Q:Q), "-")</f>
        <v>-</v>
      </c>
      <c r="S96" s="1" t="str">
        <f>IF(ISBLANK(C96), "-", SUM(IF(COUNTA(E96:F96)&gt;=1, 1, 0), IF(COUNTA(G96:H96)&gt;=1, 1, 0), IF(COUNTA(I96:J96)&gt;=1, 1, 0), IF(COUNTA(K96:L96)&gt;=1, 1, 0), IF(COUNTA(M96:N96)&gt;=1, 1, 0), IF(COUNTA(O96:P96)&gt;=1, 1, 0)))</f>
        <v>-</v>
      </c>
      <c r="T96" s="1" t="str">
        <f>IF(ISBLANK(C96), "-", COUNTA(E96:P96))</f>
        <v>-</v>
      </c>
      <c r="U96" s="1" t="str">
        <f>IF(ISBLANK(C96), "-", IF('Training 2025'!$P$2, IF(AND('Training 2025'!$P$2, IFERROR(MATCH('Training 2025'!$Q$2, E97:P97, 0), FALSE)), "Y", "N"), "-"))</f>
        <v>-</v>
      </c>
    </row>
    <row r="97" spans="1:21">
      <c r="D97" s="18"/>
      <c r="E97" s="20"/>
      <c r="F97" s="17"/>
      <c r="I97" s="17"/>
      <c r="J97" s="17"/>
      <c r="M97" s="17"/>
      <c r="N97" s="17"/>
      <c r="P97" s="24"/>
      <c r="Q97" s="5"/>
    </row>
    <row r="98" spans="1:21">
      <c r="A98" s="1" t="str">
        <f t="shared" ref="A98:B98" si="47">IF(ISBLANK(C98), "-", IF(COUNTIF(C:C,C98)&gt;1,"Y", "N"))</f>
        <v>-</v>
      </c>
      <c r="B98" s="1" t="str">
        <f t="shared" si="47"/>
        <v>-</v>
      </c>
      <c r="D98" s="18"/>
      <c r="E98" s="20"/>
      <c r="F98" s="17"/>
      <c r="I98" s="17"/>
      <c r="J98" s="17"/>
      <c r="M98" s="17"/>
      <c r="N98" s="17"/>
      <c r="Q98" s="5" t="str">
        <f>IF(AND(S98&gt;='Training 2025'!$J$2, T98&gt;='Training 2025'!$G$2, IF('Training 2025'!$P$2, IFERROR(MATCH('Training 2025'!$Q$2, E99:P99, 0), FALSE), TRUE)), IFERROR(SUM(LARGE(E98:P98, 1), LARGE(E98:P98, 2), LARGE(E98:P98, 3))/3, "-"), "-")</f>
        <v>-</v>
      </c>
      <c r="R98" s="1" t="str">
        <f>IFERROR(RANK(Q98, 'Training 2025'!Q:Q), "-")</f>
        <v>-</v>
      </c>
      <c r="S98" s="1" t="str">
        <f>IF(ISBLANK(C98), "-", SUM(IF(COUNTA(E98:F98)&gt;=1, 1, 0), IF(COUNTA(G98:H98)&gt;=1, 1, 0), IF(COUNTA(I98:J98)&gt;=1, 1, 0), IF(COUNTA(K98:L98)&gt;=1, 1, 0), IF(COUNTA(M98:N98)&gt;=1, 1, 0), IF(COUNTA(O98:P98)&gt;=1, 1, 0)))</f>
        <v>-</v>
      </c>
      <c r="T98" s="1" t="str">
        <f>IF(ISBLANK(C98), "-", COUNTA(E98:P98))</f>
        <v>-</v>
      </c>
      <c r="U98" s="1" t="str">
        <f>IF(ISBLANK(C98), "-", IF('Training 2025'!$P$2, IF(AND('Training 2025'!$P$2, IFERROR(MATCH('Training 2025'!$Q$2, E99:P99, 0), FALSE)), "Y", "N"), "-"))</f>
        <v>-</v>
      </c>
    </row>
    <row r="99" spans="1:21">
      <c r="D99" s="18"/>
      <c r="E99" s="20"/>
      <c r="F99" s="17"/>
      <c r="I99" s="17"/>
      <c r="J99" s="17"/>
      <c r="M99" s="17"/>
      <c r="N99" s="17"/>
      <c r="Q99" s="5"/>
    </row>
    <row r="100" spans="1:21">
      <c r="A100" s="1" t="str">
        <f t="shared" ref="A100:B100" si="48">IF(ISBLANK(C100), "-", IF(COUNTIF(C:C,C100)&gt;1,"Y", "N"))</f>
        <v>-</v>
      </c>
      <c r="B100" s="1" t="str">
        <f t="shared" si="48"/>
        <v>-</v>
      </c>
      <c r="D100" s="18"/>
      <c r="E100" s="20"/>
      <c r="F100" s="17"/>
      <c r="I100" s="17"/>
      <c r="J100" s="17"/>
      <c r="M100" s="17"/>
      <c r="N100" s="17"/>
      <c r="Q100" s="5" t="str">
        <f>IF(AND(S100&gt;='Training 2025'!$J$2, T100&gt;='Training 2025'!$G$2, IF('Training 2025'!$P$2, IFERROR(MATCH('Training 2025'!$Q$2, E101:P101, 0), FALSE), TRUE)), IFERROR(SUM(LARGE(E100:P100, 1), LARGE(E100:P100, 2), LARGE(E100:P100, 3))/3, "-"), "-")</f>
        <v>-</v>
      </c>
      <c r="R100" s="1" t="str">
        <f>IFERROR(RANK(Q100, 'Training 2025'!Q:Q), "-")</f>
        <v>-</v>
      </c>
      <c r="S100" s="1" t="str">
        <f>IF(ISBLANK(C100), "-", SUM(IF(COUNTA(E100:F100)&gt;=1, 1, 0), IF(COUNTA(G100:H100)&gt;=1, 1, 0), IF(COUNTA(I100:J100)&gt;=1, 1, 0), IF(COUNTA(K100:L100)&gt;=1, 1, 0), IF(COUNTA(M100:N100)&gt;=1, 1, 0), IF(COUNTA(O100:P100)&gt;=1, 1, 0)))</f>
        <v>-</v>
      </c>
      <c r="T100" s="1" t="str">
        <f>IF(ISBLANK(C100), "-", COUNTA(E100:P100))</f>
        <v>-</v>
      </c>
      <c r="U100" s="1" t="str">
        <f>IF(ISBLANK(C100), "-", IF('Training 2025'!$P$2, IF(AND('Training 2025'!$P$2, IFERROR(MATCH('Training 2025'!$Q$2, E101:P101, 0), FALSE)), "Y", "N"), "-"))</f>
        <v>-</v>
      </c>
    </row>
    <row r="101" spans="1:21">
      <c r="E101" s="20"/>
      <c r="F101" s="17"/>
      <c r="I101" s="17"/>
      <c r="J101" s="17"/>
      <c r="M101" s="17"/>
      <c r="N101" s="17"/>
      <c r="O101" s="21"/>
      <c r="Q101" s="5"/>
    </row>
    <row r="102" spans="1:21">
      <c r="A102" s="1" t="str">
        <f t="shared" ref="A102:B102" si="49">IF(ISBLANK(C102), "-", IF(COUNTIF(C:C,C102)&gt;1,"Y", "N"))</f>
        <v>-</v>
      </c>
      <c r="B102" s="1" t="str">
        <f t="shared" si="49"/>
        <v>-</v>
      </c>
      <c r="D102" s="18"/>
      <c r="E102" s="20"/>
      <c r="F102" s="17"/>
      <c r="I102" s="17"/>
      <c r="J102" s="17"/>
      <c r="M102" s="17"/>
      <c r="N102" s="17"/>
      <c r="Q102" s="5" t="str">
        <f>IF(AND(S102&gt;='Training 2025'!$J$2, T102&gt;='Training 2025'!$G$2, IF('Training 2025'!$P$2, IFERROR(MATCH('Training 2025'!$Q$2, E103:P103, 0), FALSE), TRUE)), IFERROR(SUM(LARGE(E102:P102, 1), LARGE(E102:P102, 2), LARGE(E102:P102, 3))/3, "-"), "-")</f>
        <v>-</v>
      </c>
      <c r="R102" s="1" t="str">
        <f>IFERROR(RANK(Q102, 'Training 2025'!Q:Q), "-")</f>
        <v>-</v>
      </c>
      <c r="S102" s="1" t="str">
        <f>IF(ISBLANK(C102), "-", SUM(IF(COUNTA(E102:F102)&gt;=1, 1, 0), IF(COUNTA(G102:H102)&gt;=1, 1, 0), IF(COUNTA(I102:J102)&gt;=1, 1, 0), IF(COUNTA(K102:L102)&gt;=1, 1, 0), IF(COUNTA(M102:N102)&gt;=1, 1, 0), IF(COUNTA(O102:P102)&gt;=1, 1, 0)))</f>
        <v>-</v>
      </c>
      <c r="T102" s="1" t="str">
        <f>IF(ISBLANK(C102), "-", COUNTA(E102:P102))</f>
        <v>-</v>
      </c>
      <c r="U102" s="1" t="str">
        <f>IF(ISBLANK(C102), "-", IF('Training 2025'!$P$2, IF(AND('Training 2025'!$P$2, IFERROR(MATCH('Training 2025'!$Q$2, E103:P103, 0), FALSE)), "Y", "N"), "-"))</f>
        <v>-</v>
      </c>
    </row>
    <row r="103" spans="1:21">
      <c r="D103" s="18"/>
      <c r="E103" s="20"/>
      <c r="F103" s="17"/>
      <c r="I103" s="17"/>
      <c r="J103" s="17"/>
      <c r="M103" s="17"/>
      <c r="N103" s="17"/>
      <c r="P103" s="24"/>
      <c r="Q103" s="5"/>
    </row>
    <row r="104" spans="1:21">
      <c r="A104" s="1" t="str">
        <f t="shared" ref="A104:B104" si="50">IF(ISBLANK(C104), "-", IF(COUNTIF(C:C,C104)&gt;1,"Y", "N"))</f>
        <v>-</v>
      </c>
      <c r="B104" s="1" t="str">
        <f t="shared" si="50"/>
        <v>-</v>
      </c>
      <c r="D104" s="18"/>
      <c r="E104" s="20"/>
      <c r="F104" s="17"/>
      <c r="I104" s="17"/>
      <c r="J104" s="17"/>
      <c r="M104" s="17"/>
      <c r="N104" s="17"/>
      <c r="Q104" s="5" t="str">
        <f>IF(AND(S104&gt;='Training 2025'!$J$2, T104&gt;='Training 2025'!$G$2, IF('Training 2025'!$P$2, IFERROR(MATCH('Training 2025'!$Q$2, E105:P105, 0), FALSE), TRUE)), IFERROR(SUM(LARGE(E104:P104, 1), LARGE(E104:P104, 2), LARGE(E104:P104, 3))/3, "-"), "-")</f>
        <v>-</v>
      </c>
      <c r="R104" s="1" t="str">
        <f>IFERROR(RANK(Q104, 'Training 2025'!Q:Q), "-")</f>
        <v>-</v>
      </c>
      <c r="S104" s="1" t="str">
        <f>IF(ISBLANK(C104), "-", SUM(IF(COUNTA(E104:F104)&gt;=1, 1, 0), IF(COUNTA(G104:H104)&gt;=1, 1, 0), IF(COUNTA(I104:J104)&gt;=1, 1, 0), IF(COUNTA(K104:L104)&gt;=1, 1, 0), IF(COUNTA(M104:N104)&gt;=1, 1, 0), IF(COUNTA(O104:P104)&gt;=1, 1, 0)))</f>
        <v>-</v>
      </c>
      <c r="T104" s="1" t="str">
        <f>IF(ISBLANK(C104), "-", COUNTA(E104:P104))</f>
        <v>-</v>
      </c>
      <c r="U104" s="1" t="str">
        <f>IF(ISBLANK(C104), "-", IF('Training 2025'!$P$2, IF(AND('Training 2025'!$P$2, IFERROR(MATCH('Training 2025'!$Q$2, E105:P105, 0), FALSE)), "Y", "N"), "-"))</f>
        <v>-</v>
      </c>
    </row>
    <row r="105" spans="1:21">
      <c r="E105" s="20"/>
      <c r="F105" s="17"/>
      <c r="I105" s="17"/>
      <c r="J105" s="17"/>
      <c r="M105" s="17"/>
      <c r="N105" s="17"/>
      <c r="O105" s="24"/>
      <c r="Q105" s="5"/>
    </row>
    <row r="106" spans="1:21">
      <c r="A106" s="1" t="str">
        <f t="shared" ref="A106:B106" si="51">IF(ISBLANK(C106), "-", IF(COUNTIF(C:C,C106)&gt;1,"Y", "N"))</f>
        <v>-</v>
      </c>
      <c r="B106" s="1" t="str">
        <f t="shared" si="51"/>
        <v>-</v>
      </c>
      <c r="D106" s="18"/>
      <c r="E106" s="20"/>
      <c r="F106" s="17"/>
      <c r="I106" s="17"/>
      <c r="J106" s="17"/>
      <c r="K106" s="24"/>
      <c r="M106" s="17"/>
      <c r="N106" s="17"/>
      <c r="Q106" s="5" t="str">
        <f>IF(AND(S106&gt;='Training 2025'!$J$2, T106&gt;='Training 2025'!$G$2, IF('Training 2025'!$P$2, IFERROR(MATCH('Training 2025'!$Q$2, E107:P107, 0), FALSE), TRUE)), IFERROR(SUM(LARGE(E106:P106, 1), LARGE(E106:P106, 2), LARGE(E106:P106, 3))/3, "-"), "-")</f>
        <v>-</v>
      </c>
      <c r="R106" s="1" t="str">
        <f>IFERROR(RANK(Q106, 'Training 2025'!Q:Q), "-")</f>
        <v>-</v>
      </c>
      <c r="S106" s="1" t="str">
        <f>IF(ISBLANK(C106), "-", SUM(IF(COUNTA(E106:F106)&gt;=1, 1, 0), IF(COUNTA(G106:H106)&gt;=1, 1, 0), IF(COUNTA(I106:J106)&gt;=1, 1, 0), IF(COUNTA(K106:L106)&gt;=1, 1, 0), IF(COUNTA(M106:N106)&gt;=1, 1, 0), IF(COUNTA(O106:P106)&gt;=1, 1, 0)))</f>
        <v>-</v>
      </c>
      <c r="T106" s="1" t="str">
        <f>IF(ISBLANK(C106), "-", COUNTA(E106:P106))</f>
        <v>-</v>
      </c>
      <c r="U106" s="1" t="str">
        <f>IF(ISBLANK(C106), "-", IF('Training 2025'!$P$2, IF(AND('Training 2025'!$P$2, IFERROR(MATCH('Training 2025'!$Q$2, E107:P107, 0), FALSE)), "Y", "N"), "-"))</f>
        <v>-</v>
      </c>
    </row>
    <row r="107" spans="1:21">
      <c r="E107" s="20"/>
      <c r="F107" s="17"/>
      <c r="I107" s="17"/>
      <c r="J107" s="17"/>
      <c r="K107" s="24"/>
      <c r="M107" s="17"/>
      <c r="N107" s="17"/>
      <c r="O107" s="24"/>
      <c r="Q107" s="5"/>
    </row>
    <row r="108" spans="1:21">
      <c r="A108" s="1" t="str">
        <f t="shared" ref="A108:B108" si="52">IF(ISBLANK(C108), "-", IF(COUNTIF(C:C,C108)&gt;1,"Y", "N"))</f>
        <v>-</v>
      </c>
      <c r="B108" s="1" t="str">
        <f t="shared" si="52"/>
        <v>-</v>
      </c>
      <c r="D108" s="18"/>
      <c r="E108" s="20"/>
      <c r="F108" s="17"/>
      <c r="I108" s="17"/>
      <c r="J108" s="17"/>
      <c r="K108" s="24"/>
      <c r="M108" s="17"/>
      <c r="N108" s="17"/>
      <c r="Q108" s="5" t="str">
        <f>IF(AND(S108&gt;='Training 2025'!$J$2, T108&gt;='Training 2025'!$G$2, IF('Training 2025'!$P$2, IFERROR(MATCH('Training 2025'!$Q$2, E109:P109, 0), FALSE), TRUE)), IFERROR(SUM(LARGE(E108:P108, 1), LARGE(E108:P108, 2), LARGE(E108:P108, 3))/3, "-"), "-")</f>
        <v>-</v>
      </c>
      <c r="R108" s="1" t="str">
        <f>IFERROR(RANK(Q108, 'Training 2025'!Q:Q), "-")</f>
        <v>-</v>
      </c>
      <c r="S108" s="1" t="str">
        <f>IF(ISBLANK(C108), "-", SUM(IF(COUNTA(E108:F108)&gt;=1, 1, 0), IF(COUNTA(G108:H108)&gt;=1, 1, 0), IF(COUNTA(I108:J108)&gt;=1, 1, 0), IF(COUNTA(K108:L108)&gt;=1, 1, 0), IF(COUNTA(M108:N108)&gt;=1, 1, 0), IF(COUNTA(O108:P108)&gt;=1, 1, 0)))</f>
        <v>-</v>
      </c>
      <c r="T108" s="1" t="str">
        <f>IF(ISBLANK(C108), "-", COUNTA(E108:P108))</f>
        <v>-</v>
      </c>
      <c r="U108" s="1" t="str">
        <f>IF(ISBLANK(C108), "-", IF('Training 2025'!$P$2, IF(AND('Training 2025'!$P$2, IFERROR(MATCH('Training 2025'!$Q$2, E109:P109, 0), FALSE)), "Y", "N"), "-"))</f>
        <v>-</v>
      </c>
    </row>
    <row r="109" spans="1:21">
      <c r="D109" s="18"/>
      <c r="E109" s="20"/>
      <c r="F109" s="17"/>
      <c r="I109" s="17"/>
      <c r="J109" s="17"/>
      <c r="K109" s="24"/>
      <c r="M109" s="17"/>
      <c r="N109" s="17"/>
      <c r="O109" s="24"/>
      <c r="Q109" s="5"/>
    </row>
    <row r="110" spans="1:21">
      <c r="A110" s="1" t="str">
        <f t="shared" ref="A110:B110" si="53">IF(ISBLANK(C110), "-", IF(COUNTIF(C:C,C110)&gt;1,"Y", "N"))</f>
        <v>-</v>
      </c>
      <c r="B110" s="1" t="str">
        <f t="shared" si="53"/>
        <v>-</v>
      </c>
      <c r="D110" s="18"/>
      <c r="E110" s="20"/>
      <c r="F110" s="17"/>
      <c r="I110" s="17"/>
      <c r="J110" s="17"/>
      <c r="K110" s="24"/>
      <c r="M110" s="17"/>
      <c r="N110" s="17"/>
      <c r="Q110" s="5" t="str">
        <f>IF(AND(S110&gt;='Training 2025'!$J$2, T110&gt;='Training 2025'!$G$2, IF('Training 2025'!$P$2, IFERROR(MATCH('Training 2025'!$Q$2, E111:P111, 0), FALSE), TRUE)), IFERROR(SUM(LARGE(E110:P110, 1), LARGE(E110:P110, 2), LARGE(E110:P110, 3))/3, "-"), "-")</f>
        <v>-</v>
      </c>
      <c r="R110" s="1" t="str">
        <f>IFERROR(RANK(Q110, 'Training 2025'!Q:Q), "-")</f>
        <v>-</v>
      </c>
      <c r="S110" s="1" t="str">
        <f>IF(ISBLANK(C110), "-", SUM(IF(COUNTA(E110:F110)&gt;=1, 1, 0), IF(COUNTA(G110:H110)&gt;=1, 1, 0), IF(COUNTA(I110:J110)&gt;=1, 1, 0), IF(COUNTA(K110:L110)&gt;=1, 1, 0), IF(COUNTA(M110:N110)&gt;=1, 1, 0), IF(COUNTA(O110:P110)&gt;=1, 1, 0)))</f>
        <v>-</v>
      </c>
      <c r="T110" s="1" t="str">
        <f>IF(ISBLANK(C110), "-", COUNTA(E110:P110))</f>
        <v>-</v>
      </c>
      <c r="U110" s="1" t="str">
        <f>IF(ISBLANK(C110), "-", IF('Training 2025'!$P$2, IF(AND('Training 2025'!$P$2, IFERROR(MATCH('Training 2025'!$Q$2, E111:P111, 0), FALSE)), "Y", "N"), "-"))</f>
        <v>-</v>
      </c>
    </row>
    <row r="111" spans="1:21">
      <c r="D111" s="18"/>
      <c r="E111" s="20"/>
      <c r="F111" s="17"/>
      <c r="I111" s="17"/>
      <c r="J111" s="17"/>
      <c r="K111" s="24"/>
      <c r="M111" s="17"/>
      <c r="N111" s="17"/>
      <c r="Q111" s="5"/>
    </row>
    <row r="112" spans="1:21">
      <c r="A112" s="1" t="str">
        <f t="shared" ref="A112:B112" si="54">IF(ISBLANK(C112), "-", IF(COUNTIF(C:C,C112)&gt;1,"Y", "N"))</f>
        <v>-</v>
      </c>
      <c r="B112" s="1" t="str">
        <f t="shared" si="54"/>
        <v>-</v>
      </c>
      <c r="D112" s="18"/>
      <c r="E112" s="20"/>
      <c r="F112" s="17"/>
      <c r="I112" s="17"/>
      <c r="J112" s="17"/>
      <c r="K112" s="24"/>
      <c r="M112" s="17"/>
      <c r="N112" s="17"/>
      <c r="Q112" s="5" t="str">
        <f>IF(AND(S112&gt;='Training 2025'!$J$2, T112&gt;='Training 2025'!$G$2, IF('Training 2025'!$P$2, IFERROR(MATCH('Training 2025'!$Q$2, E113:P113, 0), FALSE), TRUE)), IFERROR(SUM(LARGE(E112:P112, 1), LARGE(E112:P112, 2), LARGE(E112:P112, 3))/3, "-"), "-")</f>
        <v>-</v>
      </c>
      <c r="R112" s="1" t="str">
        <f>IFERROR(RANK(Q112, 'Training 2025'!Q:Q), "-")</f>
        <v>-</v>
      </c>
      <c r="S112" s="1" t="str">
        <f>IF(ISBLANK(C112), "-", SUM(IF(COUNTA(E112:F112)&gt;=1, 1, 0), IF(COUNTA(G112:H112)&gt;=1, 1, 0), IF(COUNTA(I112:J112)&gt;=1, 1, 0), IF(COUNTA(K112:L112)&gt;=1, 1, 0), IF(COUNTA(M112:N112)&gt;=1, 1, 0), IF(COUNTA(O112:P112)&gt;=1, 1, 0)))</f>
        <v>-</v>
      </c>
      <c r="T112" s="1" t="str">
        <f>IF(ISBLANK(C112), "-", COUNTA(E112:P112))</f>
        <v>-</v>
      </c>
      <c r="U112" s="1" t="str">
        <f>IF(ISBLANK(C112), "-", IF('Training 2025'!$P$2, IF(AND('Training 2025'!$P$2, IFERROR(MATCH('Training 2025'!$Q$2, E113:P113, 0), FALSE)), "Y", "N"), "-"))</f>
        <v>-</v>
      </c>
    </row>
    <row r="113" spans="1:21">
      <c r="D113" s="18"/>
      <c r="E113" s="20"/>
      <c r="F113" s="17"/>
      <c r="I113" s="17"/>
      <c r="J113" s="17"/>
      <c r="K113" s="24"/>
      <c r="M113" s="17"/>
      <c r="N113" s="17"/>
      <c r="Q113" s="5"/>
    </row>
    <row r="114" spans="1:21">
      <c r="A114" s="1" t="str">
        <f t="shared" ref="A114:B114" si="55">IF(ISBLANK(C114), "-", IF(COUNTIF(C:C,C114)&gt;1,"Y", "N"))</f>
        <v>-</v>
      </c>
      <c r="B114" s="1" t="str">
        <f t="shared" si="55"/>
        <v>-</v>
      </c>
      <c r="D114" s="18"/>
      <c r="E114" s="20"/>
      <c r="F114" s="17"/>
      <c r="I114" s="17"/>
      <c r="J114" s="17"/>
      <c r="M114" s="17"/>
      <c r="N114" s="17"/>
      <c r="Q114" s="5" t="str">
        <f>IF(AND(S114&gt;='Training 2025'!$J$2, T114&gt;='Training 2025'!$G$2, IF('Training 2025'!$P$2, IFERROR(MATCH('Training 2025'!$Q$2, E115:P115, 0), FALSE), TRUE)), IFERROR(SUM(LARGE(E114:P114, 1), LARGE(E114:P114, 2), LARGE(E114:P114, 3))/3, "-"), "-")</f>
        <v>-</v>
      </c>
      <c r="R114" s="1" t="str">
        <f>IFERROR(RANK(Q114, 'Training 2025'!Q:Q), "-")</f>
        <v>-</v>
      </c>
      <c r="S114" s="1" t="str">
        <f>IF(ISBLANK(C114), "-", SUM(IF(COUNTA(E114:F114)&gt;=1, 1, 0), IF(COUNTA(G114:H114)&gt;=1, 1, 0), IF(COUNTA(I114:J114)&gt;=1, 1, 0), IF(COUNTA(K114:L114)&gt;=1, 1, 0), IF(COUNTA(M114:N114)&gt;=1, 1, 0), IF(COUNTA(O114:P114)&gt;=1, 1, 0)))</f>
        <v>-</v>
      </c>
      <c r="T114" s="1" t="str">
        <f>IF(ISBLANK(C114), "-", COUNTA(E114:P114))</f>
        <v>-</v>
      </c>
      <c r="U114" s="1" t="str">
        <f>IF(ISBLANK(C114), "-", IF('Training 2025'!$P$2, IF(AND('Training 2025'!$P$2, IFERROR(MATCH('Training 2025'!$Q$2, E115:P115, 0), FALSE)), "Y", "N"), "-"))</f>
        <v>-</v>
      </c>
    </row>
    <row r="115" spans="1:21">
      <c r="D115" s="18"/>
      <c r="E115" s="20"/>
      <c r="F115" s="17"/>
      <c r="I115" s="17"/>
      <c r="J115" s="17"/>
      <c r="M115" s="17"/>
      <c r="N115" s="17"/>
      <c r="Q115" s="5"/>
    </row>
    <row r="116" spans="1:21">
      <c r="A116" s="1" t="str">
        <f t="shared" ref="A116:B116" si="56">IF(ISBLANK(C116), "-", IF(COUNTIF(C:C,C116)&gt;1,"Y", "N"))</f>
        <v>-</v>
      </c>
      <c r="B116" s="1" t="str">
        <f t="shared" si="56"/>
        <v>-</v>
      </c>
      <c r="D116" s="18"/>
      <c r="E116" s="20"/>
      <c r="F116" s="17"/>
      <c r="I116" s="17"/>
      <c r="J116" s="17"/>
      <c r="M116" s="17"/>
      <c r="N116" s="17"/>
      <c r="Q116" s="5" t="str">
        <f>IF(AND(S116&gt;='Training 2025'!$J$2, T116&gt;='Training 2025'!$G$2, IF('Training 2025'!$P$2, IFERROR(MATCH('Training 2025'!$Q$2, E117:P117, 0), FALSE), TRUE)), IFERROR(SUM(LARGE(E116:P116, 1), LARGE(E116:P116, 2), LARGE(E116:P116, 3))/3, "-"), "-")</f>
        <v>-</v>
      </c>
      <c r="R116" s="1" t="str">
        <f>IFERROR(RANK(Q116, 'Training 2025'!Q:Q), "-")</f>
        <v>-</v>
      </c>
      <c r="S116" s="1" t="str">
        <f>IF(ISBLANK(C116), "-", SUM(IF(COUNTA(E116:F116)&gt;=1, 1, 0), IF(COUNTA(G116:H116)&gt;=1, 1, 0), IF(COUNTA(I116:J116)&gt;=1, 1, 0), IF(COUNTA(K116:L116)&gt;=1, 1, 0), IF(COUNTA(M116:N116)&gt;=1, 1, 0), IF(COUNTA(O116:P116)&gt;=1, 1, 0)))</f>
        <v>-</v>
      </c>
      <c r="T116" s="1" t="str">
        <f>IF(ISBLANK(C116), "-", COUNTA(E116:P116))</f>
        <v>-</v>
      </c>
      <c r="U116" s="1" t="str">
        <f>IF(ISBLANK(C116), "-", IF('Training 2025'!$P$2, IF(AND('Training 2025'!$P$2, IFERROR(MATCH('Training 2025'!$Q$2, E117:P117, 0), FALSE)), "Y", "N"), "-"))</f>
        <v>-</v>
      </c>
    </row>
    <row r="117" spans="1:21">
      <c r="D117" s="18"/>
      <c r="E117" s="20"/>
      <c r="F117" s="17"/>
      <c r="I117" s="17"/>
      <c r="J117" s="17"/>
      <c r="M117" s="17"/>
      <c r="N117" s="17"/>
      <c r="Q117" s="5"/>
    </row>
    <row r="118" spans="1:21">
      <c r="A118" s="1" t="str">
        <f t="shared" ref="A118:B118" si="57">IF(ISBLANK(C118), "-", IF(COUNTIF(C:C,C118)&gt;1,"Y", "N"))</f>
        <v>-</v>
      </c>
      <c r="B118" s="1" t="str">
        <f t="shared" si="57"/>
        <v>-</v>
      </c>
      <c r="D118" s="18"/>
      <c r="E118" s="20"/>
      <c r="F118" s="17"/>
      <c r="I118" s="17"/>
      <c r="J118" s="17"/>
      <c r="M118" s="17"/>
      <c r="N118" s="17"/>
      <c r="Q118" s="5" t="str">
        <f>IF(AND(S118&gt;='Training 2025'!$J$2, T118&gt;='Training 2025'!$G$2, IF('Training 2025'!$P$2, IFERROR(MATCH('Training 2025'!$Q$2, E119:P119, 0), FALSE), TRUE)), IFERROR(SUM(LARGE(E118:P118, 1), LARGE(E118:P118, 2), LARGE(E118:P118, 3))/3, "-"), "-")</f>
        <v>-</v>
      </c>
      <c r="R118" s="1" t="str">
        <f>IFERROR(RANK(Q118, 'Training 2025'!Q:Q), "-")</f>
        <v>-</v>
      </c>
      <c r="S118" s="1" t="str">
        <f>IF(ISBLANK(C118), "-", SUM(IF(COUNTA(E118:F118)&gt;=1, 1, 0), IF(COUNTA(G118:H118)&gt;=1, 1, 0), IF(COUNTA(I118:J118)&gt;=1, 1, 0), IF(COUNTA(K118:L118)&gt;=1, 1, 0), IF(COUNTA(M118:N118)&gt;=1, 1, 0), IF(COUNTA(O118:P118)&gt;=1, 1, 0)))</f>
        <v>-</v>
      </c>
      <c r="T118" s="1" t="str">
        <f>IF(ISBLANK(C118), "-", COUNTA(E118:P118))</f>
        <v>-</v>
      </c>
      <c r="U118" s="1" t="str">
        <f>IF(ISBLANK(C118), "-", IF('Training 2025'!$P$2, IF(AND('Training 2025'!$P$2, IFERROR(MATCH('Training 2025'!$Q$2, E119:P119, 0), FALSE)), "Y", "N"), "-"))</f>
        <v>-</v>
      </c>
    </row>
    <row r="119" spans="1:21">
      <c r="D119" s="18"/>
      <c r="E119" s="20"/>
      <c r="F119" s="17"/>
      <c r="I119" s="17"/>
      <c r="J119" s="17"/>
      <c r="M119" s="17"/>
      <c r="N119" s="17"/>
      <c r="Q119" s="5"/>
    </row>
    <row r="120" spans="1:21">
      <c r="A120" s="1" t="str">
        <f t="shared" ref="A120:B120" si="58">IF(ISBLANK(C120), "-", IF(COUNTIF(C:C,C120)&gt;1,"Y", "N"))</f>
        <v>-</v>
      </c>
      <c r="B120" s="1" t="str">
        <f t="shared" si="58"/>
        <v>-</v>
      </c>
      <c r="D120" s="18"/>
      <c r="E120" s="20"/>
      <c r="F120" s="17"/>
      <c r="I120" s="17"/>
      <c r="J120" s="17"/>
      <c r="M120" s="17"/>
      <c r="N120" s="17"/>
      <c r="Q120" s="5" t="str">
        <f>IF(AND(S120&gt;='Training 2025'!$J$2, T120&gt;='Training 2025'!$G$2, IF('Training 2025'!$P$2, IFERROR(MATCH('Training 2025'!$Q$2, E121:P121, 0), FALSE), TRUE)), IFERROR(SUM(LARGE(E120:P120, 1), LARGE(E120:P120, 2), LARGE(E120:P120, 3))/3, "-"), "-")</f>
        <v>-</v>
      </c>
      <c r="R120" s="1" t="str">
        <f>IFERROR(RANK(Q120, 'Training 2025'!Q:Q), "-")</f>
        <v>-</v>
      </c>
      <c r="S120" s="1" t="str">
        <f>IF(ISBLANK(C120), "-", SUM(IF(COUNTA(E120:F120)&gt;=1, 1, 0), IF(COUNTA(G120:H120)&gt;=1, 1, 0), IF(COUNTA(I120:J120)&gt;=1, 1, 0), IF(COUNTA(K120:L120)&gt;=1, 1, 0), IF(COUNTA(M120:N120)&gt;=1, 1, 0), IF(COUNTA(O120:P120)&gt;=1, 1, 0)))</f>
        <v>-</v>
      </c>
      <c r="T120" s="1" t="str">
        <f>IF(ISBLANK(C120), "-", COUNTA(E120:P120))</f>
        <v>-</v>
      </c>
      <c r="U120" s="1" t="str">
        <f>IF(ISBLANK(C120), "-", IF('Training 2025'!$P$2, IF(AND('Training 2025'!$P$2, IFERROR(MATCH('Training 2025'!$Q$2, E121:P121, 0), FALSE)), "Y", "N"), "-"))</f>
        <v>-</v>
      </c>
    </row>
    <row r="121" spans="1:21">
      <c r="D121" s="18"/>
      <c r="E121" s="20"/>
      <c r="F121" s="17"/>
      <c r="I121" s="17"/>
      <c r="J121" s="17"/>
      <c r="M121" s="17"/>
      <c r="N121" s="17"/>
      <c r="Q121" s="5"/>
    </row>
    <row r="122" spans="1:21">
      <c r="A122" s="1" t="str">
        <f t="shared" ref="A122:B122" si="59">IF(ISBLANK(C122), "-", IF(COUNTIF(C:C,C122)&gt;1,"Y", "N"))</f>
        <v>-</v>
      </c>
      <c r="B122" s="1" t="str">
        <f t="shared" si="59"/>
        <v>-</v>
      </c>
      <c r="D122" s="18"/>
      <c r="E122" s="20"/>
      <c r="F122" s="17"/>
      <c r="I122" s="17"/>
      <c r="J122" s="17"/>
      <c r="M122" s="17"/>
      <c r="N122" s="17"/>
      <c r="Q122" s="5" t="str">
        <f>IF(AND(S122&gt;='Training 2025'!$J$2, T122&gt;='Training 2025'!$G$2, IF('Training 2025'!$P$2, IFERROR(MATCH('Training 2025'!$Q$2, E123:P123, 0), FALSE), TRUE)), IFERROR(SUM(LARGE(E122:P122, 1), LARGE(E122:P122, 2), LARGE(E122:P122, 3))/3, "-"), "-")</f>
        <v>-</v>
      </c>
      <c r="R122" s="1" t="str">
        <f>IFERROR(RANK(Q122, 'Training 2025'!Q:Q), "-")</f>
        <v>-</v>
      </c>
      <c r="S122" s="1" t="str">
        <f>IF(ISBLANK(C122), "-", SUM(IF(COUNTA(E122:F122)&gt;=1, 1, 0), IF(COUNTA(G122:H122)&gt;=1, 1, 0), IF(COUNTA(I122:J122)&gt;=1, 1, 0), IF(COUNTA(K122:L122)&gt;=1, 1, 0), IF(COUNTA(M122:N122)&gt;=1, 1, 0), IF(COUNTA(O122:P122)&gt;=1, 1, 0)))</f>
        <v>-</v>
      </c>
      <c r="T122" s="1" t="str">
        <f>IF(ISBLANK(C122), "-", COUNTA(E122:P122))</f>
        <v>-</v>
      </c>
      <c r="U122" s="1" t="str">
        <f>IF(ISBLANK(C122), "-", IF('Training 2025'!$P$2, IF(AND('Training 2025'!$P$2, IFERROR(MATCH('Training 2025'!$Q$2, E123:P123, 0), FALSE)), "Y", "N"), "-"))</f>
        <v>-</v>
      </c>
    </row>
    <row r="123" spans="1:21">
      <c r="D123" s="18"/>
      <c r="E123" s="20"/>
      <c r="F123" s="17"/>
      <c r="I123" s="17"/>
      <c r="J123" s="17"/>
      <c r="M123" s="17"/>
      <c r="N123" s="17"/>
      <c r="Q123" s="5"/>
    </row>
    <row r="124" spans="1:21">
      <c r="A124" s="1" t="str">
        <f t="shared" ref="A124:B124" si="60">IF(ISBLANK(C124), "-", IF(COUNTIF(C:C,C124)&gt;1,"Y", "N"))</f>
        <v>-</v>
      </c>
      <c r="B124" s="1" t="str">
        <f t="shared" si="60"/>
        <v>-</v>
      </c>
      <c r="D124" s="18"/>
      <c r="E124" s="20"/>
      <c r="F124" s="17"/>
      <c r="I124" s="17"/>
      <c r="J124" s="17"/>
      <c r="M124" s="17"/>
      <c r="N124" s="17"/>
      <c r="Q124" s="5" t="str">
        <f>IF(AND(S124&gt;='Training 2025'!$J$2, T124&gt;='Training 2025'!$G$2, IF('Training 2025'!$P$2, IFERROR(MATCH('Training 2025'!$Q$2, E125:P125, 0), FALSE), TRUE)), IFERROR(SUM(LARGE(E124:P124, 1), LARGE(E124:P124, 2), LARGE(E124:P124, 3))/3, "-"), "-")</f>
        <v>-</v>
      </c>
      <c r="R124" s="1" t="str">
        <f>IFERROR(RANK(Q124, 'Training 2025'!Q:Q), "-")</f>
        <v>-</v>
      </c>
      <c r="S124" s="1" t="str">
        <f>IF(ISBLANK(C124), "-", SUM(IF(COUNTA(E124:F124)&gt;=1, 1, 0), IF(COUNTA(G124:H124)&gt;=1, 1, 0), IF(COUNTA(I124:J124)&gt;=1, 1, 0), IF(COUNTA(K124:L124)&gt;=1, 1, 0), IF(COUNTA(M124:N124)&gt;=1, 1, 0), IF(COUNTA(O124:P124)&gt;=1, 1, 0)))</f>
        <v>-</v>
      </c>
      <c r="T124" s="1" t="str">
        <f>IF(ISBLANK(C124), "-", COUNTA(E124:P124))</f>
        <v>-</v>
      </c>
      <c r="U124" s="1" t="str">
        <f>IF(ISBLANK(C124), "-", IF('Training 2025'!$P$2, IF(AND('Training 2025'!$P$2, IFERROR(MATCH('Training 2025'!$Q$2, E125:P125, 0), FALSE)), "Y", "N"), "-"))</f>
        <v>-</v>
      </c>
    </row>
    <row r="125" spans="1:21">
      <c r="D125" s="18"/>
      <c r="E125" s="20"/>
      <c r="F125" s="17"/>
      <c r="I125" s="17"/>
      <c r="J125" s="17"/>
      <c r="M125" s="17"/>
      <c r="N125" s="17"/>
      <c r="Q125" s="5"/>
    </row>
    <row r="126" spans="1:21">
      <c r="A126" s="1" t="str">
        <f t="shared" ref="A126:B126" si="61">IF(ISBLANK(C126), "-", IF(COUNTIF(C:C,C126)&gt;1,"Y", "N"))</f>
        <v>-</v>
      </c>
      <c r="B126" s="1" t="str">
        <f t="shared" si="61"/>
        <v>-</v>
      </c>
      <c r="D126" s="18"/>
      <c r="E126" s="20"/>
      <c r="F126" s="17"/>
      <c r="I126" s="17"/>
      <c r="J126" s="17"/>
      <c r="M126" s="17"/>
      <c r="N126" s="17"/>
      <c r="Q126" s="5" t="str">
        <f>IF(AND(S126&gt;='Training 2025'!$J$2, T126&gt;='Training 2025'!$G$2, IF('Training 2025'!$P$2, IFERROR(MATCH('Training 2025'!$Q$2, E127:P127, 0), FALSE), TRUE)), IFERROR(SUM(LARGE(E126:P126, 1), LARGE(E126:P126, 2), LARGE(E126:P126, 3))/3, "-"), "-")</f>
        <v>-</v>
      </c>
      <c r="R126" s="1" t="str">
        <f>IFERROR(RANK(Q126, 'Training 2025'!Q:Q), "-")</f>
        <v>-</v>
      </c>
      <c r="S126" s="1" t="str">
        <f>IF(ISBLANK(C126), "-", SUM(IF(COUNTA(E126:F126)&gt;=1, 1, 0), IF(COUNTA(G126:H126)&gt;=1, 1, 0), IF(COUNTA(I126:J126)&gt;=1, 1, 0), IF(COUNTA(K126:L126)&gt;=1, 1, 0), IF(COUNTA(M126:N126)&gt;=1, 1, 0), IF(COUNTA(O126:P126)&gt;=1, 1, 0)))</f>
        <v>-</v>
      </c>
      <c r="T126" s="1" t="str">
        <f>IF(ISBLANK(C126), "-", COUNTA(E126:P126))</f>
        <v>-</v>
      </c>
      <c r="U126" s="1" t="str">
        <f>IF(ISBLANK(C126), "-", IF('Training 2025'!$P$2, IF(AND('Training 2025'!$P$2, IFERROR(MATCH('Training 2025'!$Q$2, E127:P127, 0), FALSE)), "Y", "N"), "-"))</f>
        <v>-</v>
      </c>
    </row>
    <row r="127" spans="1:21">
      <c r="D127" s="18"/>
      <c r="E127" s="20"/>
      <c r="F127" s="17"/>
      <c r="I127" s="17"/>
      <c r="J127" s="17"/>
      <c r="M127" s="17"/>
      <c r="N127" s="17"/>
      <c r="Q127" s="5"/>
    </row>
    <row r="128" spans="1:21">
      <c r="A128" s="1" t="str">
        <f t="shared" ref="A128:B128" si="62">IF(ISBLANK(C128), "-", IF(COUNTIF(C:C,C128)&gt;1,"Y", "N"))</f>
        <v>-</v>
      </c>
      <c r="B128" s="1" t="str">
        <f t="shared" si="62"/>
        <v>-</v>
      </c>
      <c r="D128" s="18"/>
      <c r="E128" s="20"/>
      <c r="F128" s="17"/>
      <c r="I128" s="17"/>
      <c r="J128" s="17"/>
      <c r="M128" s="17"/>
      <c r="N128" s="17"/>
      <c r="Q128" s="5" t="str">
        <f>IF(AND(S128&gt;='Training 2025'!$J$2, T128&gt;='Training 2025'!$G$2, IF('Training 2025'!$P$2, IFERROR(MATCH('Training 2025'!$Q$2, E129:P129, 0), FALSE), TRUE)), IFERROR(SUM(LARGE(E128:P128, 1), LARGE(E128:P128, 2), LARGE(E128:P128, 3))/3, "-"), "-")</f>
        <v>-</v>
      </c>
      <c r="R128" s="1" t="str">
        <f>IFERROR(RANK(Q128, 'Training 2025'!Q:Q), "-")</f>
        <v>-</v>
      </c>
      <c r="S128" s="1" t="str">
        <f>IF(ISBLANK(C128), "-", SUM(IF(COUNTA(E128:F128)&gt;=1, 1, 0), IF(COUNTA(G128:H128)&gt;=1, 1, 0), IF(COUNTA(I128:J128)&gt;=1, 1, 0), IF(COUNTA(K128:L128)&gt;=1, 1, 0), IF(COUNTA(M128:N128)&gt;=1, 1, 0), IF(COUNTA(O128:P128)&gt;=1, 1, 0)))</f>
        <v>-</v>
      </c>
      <c r="T128" s="1" t="str">
        <f>IF(ISBLANK(C128), "-", COUNTA(E128:P128))</f>
        <v>-</v>
      </c>
      <c r="U128" s="1" t="str">
        <f>IF(ISBLANK(C128), "-", IF('Training 2025'!$P$2, IF(AND('Training 2025'!$P$2, IFERROR(MATCH('Training 2025'!$Q$2, E129:P129, 0), FALSE)), "Y", "N"), "-"))</f>
        <v>-</v>
      </c>
    </row>
    <row r="129" spans="1:21">
      <c r="D129" s="18"/>
      <c r="E129" s="20"/>
      <c r="F129" s="17"/>
      <c r="I129" s="17"/>
      <c r="J129" s="17"/>
      <c r="M129" s="17"/>
      <c r="N129" s="17"/>
      <c r="Q129" s="5"/>
    </row>
    <row r="130" spans="1:21">
      <c r="A130" s="1" t="str">
        <f t="shared" ref="A130:B130" si="63">IF(ISBLANK(C130), "-", IF(COUNTIF(C:C,C130)&gt;1,"Y", "N"))</f>
        <v>-</v>
      </c>
      <c r="B130" s="1" t="str">
        <f t="shared" si="63"/>
        <v>-</v>
      </c>
      <c r="D130" s="18"/>
      <c r="E130" s="20"/>
      <c r="F130" s="17"/>
      <c r="I130" s="17"/>
      <c r="J130" s="17"/>
      <c r="M130" s="17"/>
      <c r="N130" s="17"/>
      <c r="Q130" s="5" t="str">
        <f>IF(AND(S130&gt;='Training 2025'!$J$2, T130&gt;='Training 2025'!$G$2, IF('Training 2025'!$P$2, IFERROR(MATCH('Training 2025'!$Q$2, E131:P131, 0), FALSE), TRUE)), IFERROR(SUM(LARGE(E130:P130, 1), LARGE(E130:P130, 2), LARGE(E130:P130, 3))/3, "-"), "-")</f>
        <v>-</v>
      </c>
      <c r="R130" s="1" t="str">
        <f>IFERROR(RANK(Q130, 'Training 2025'!Q:Q), "-")</f>
        <v>-</v>
      </c>
      <c r="S130" s="1" t="str">
        <f>IF(ISBLANK(C130), "-", SUM(IF(COUNTA(E130:F130)&gt;=1, 1, 0), IF(COUNTA(G130:H130)&gt;=1, 1, 0), IF(COUNTA(I130:J130)&gt;=1, 1, 0), IF(COUNTA(K130:L130)&gt;=1, 1, 0), IF(COUNTA(M130:N130)&gt;=1, 1, 0), IF(COUNTA(O130:P130)&gt;=1, 1, 0)))</f>
        <v>-</v>
      </c>
      <c r="T130" s="1" t="str">
        <f>IF(ISBLANK(C130), "-", COUNTA(E130:P130))</f>
        <v>-</v>
      </c>
      <c r="U130" s="1" t="str">
        <f>IF(ISBLANK(C130), "-", IF('Training 2025'!$P$2, IF(AND('Training 2025'!$P$2, IFERROR(MATCH('Training 2025'!$Q$2, E131:P131, 0), FALSE)), "Y", "N"), "-"))</f>
        <v>-</v>
      </c>
    </row>
    <row r="131" spans="1:21">
      <c r="D131" s="18"/>
      <c r="E131" s="20"/>
      <c r="F131" s="17"/>
      <c r="I131" s="17"/>
      <c r="J131" s="17"/>
      <c r="M131" s="17"/>
      <c r="N131" s="17"/>
      <c r="Q131" s="5"/>
    </row>
    <row r="132" spans="1:21">
      <c r="A132" s="1" t="str">
        <f t="shared" ref="A132:B132" si="64">IF(ISBLANK(C132), "-", IF(COUNTIF(C:C,C132)&gt;1,"Y", "N"))</f>
        <v>-</v>
      </c>
      <c r="B132" s="1" t="str">
        <f t="shared" si="64"/>
        <v>-</v>
      </c>
      <c r="D132" s="18"/>
      <c r="E132" s="20"/>
      <c r="F132" s="17"/>
      <c r="I132" s="17"/>
      <c r="J132" s="17"/>
      <c r="M132" s="17"/>
      <c r="N132" s="17"/>
      <c r="Q132" s="5" t="str">
        <f>IF(AND(S132&gt;='Training 2025'!$J$2, T132&gt;='Training 2025'!$G$2, IF('Training 2025'!$P$2, IFERROR(MATCH('Training 2025'!$Q$2, E133:P133, 0), FALSE), TRUE)), IFERROR(SUM(LARGE(E132:P132, 1), LARGE(E132:P132, 2), LARGE(E132:P132, 3))/3, "-"), "-")</f>
        <v>-</v>
      </c>
      <c r="R132" s="1" t="str">
        <f>IFERROR(RANK(Q132, 'Training 2025'!Q:Q), "-")</f>
        <v>-</v>
      </c>
      <c r="S132" s="1" t="str">
        <f>IF(ISBLANK(C132), "-", SUM(IF(COUNTA(E132:F132)&gt;=1, 1, 0), IF(COUNTA(G132:H132)&gt;=1, 1, 0), IF(COUNTA(I132:J132)&gt;=1, 1, 0), IF(COUNTA(K132:L132)&gt;=1, 1, 0), IF(COUNTA(M132:N132)&gt;=1, 1, 0), IF(COUNTA(O132:P132)&gt;=1, 1, 0)))</f>
        <v>-</v>
      </c>
      <c r="T132" s="1" t="str">
        <f>IF(ISBLANK(C132), "-", COUNTA(E132:P132))</f>
        <v>-</v>
      </c>
      <c r="U132" s="1" t="str">
        <f>IF(ISBLANK(C132), "-", IF('Training 2025'!$P$2, IF(AND('Training 2025'!$P$2, IFERROR(MATCH('Training 2025'!$Q$2, E133:P133, 0), FALSE)), "Y", "N"), "-"))</f>
        <v>-</v>
      </c>
    </row>
    <row r="133" spans="1:21">
      <c r="D133" s="18"/>
      <c r="E133" s="20"/>
      <c r="F133" s="17"/>
      <c r="I133" s="17"/>
      <c r="J133" s="17"/>
      <c r="M133" s="17"/>
      <c r="N133" s="17"/>
      <c r="Q133" s="5"/>
    </row>
    <row r="134" spans="1:21">
      <c r="A134" s="1" t="str">
        <f t="shared" ref="A134:B134" si="65">IF(ISBLANK(C134), "-", IF(COUNTIF(C:C,C134)&gt;1,"Y", "N"))</f>
        <v>-</v>
      </c>
      <c r="B134" s="1" t="str">
        <f t="shared" si="65"/>
        <v>-</v>
      </c>
      <c r="D134" s="18"/>
      <c r="E134" s="20"/>
      <c r="F134" s="17"/>
      <c r="I134" s="17"/>
      <c r="J134" s="17"/>
      <c r="M134" s="17"/>
      <c r="N134" s="17"/>
      <c r="Q134" s="5" t="str">
        <f>IF(AND(S134&gt;='Training 2025'!$J$2, T134&gt;='Training 2025'!$G$2, IF('Training 2025'!$P$2, IFERROR(MATCH('Training 2025'!$Q$2, E135:P135, 0), FALSE), TRUE)), IFERROR(SUM(LARGE(E134:P134, 1), LARGE(E134:P134, 2), LARGE(E134:P134, 3))/3, "-"), "-")</f>
        <v>-</v>
      </c>
      <c r="R134" s="1" t="str">
        <f>IFERROR(RANK(Q134, 'Training 2025'!Q:Q), "-")</f>
        <v>-</v>
      </c>
      <c r="S134" s="1" t="str">
        <f>IF(ISBLANK(C134), "-", SUM(IF(COUNTA(E134:F134)&gt;=1, 1, 0), IF(COUNTA(G134:H134)&gt;=1, 1, 0), IF(COUNTA(I134:J134)&gt;=1, 1, 0), IF(COUNTA(K134:L134)&gt;=1, 1, 0), IF(COUNTA(M134:N134)&gt;=1, 1, 0), IF(COUNTA(O134:P134)&gt;=1, 1, 0)))</f>
        <v>-</v>
      </c>
      <c r="T134" s="1" t="str">
        <f>IF(ISBLANK(C134), "-", COUNTA(E134:P134))</f>
        <v>-</v>
      </c>
      <c r="U134" s="1" t="str">
        <f>IF(ISBLANK(C134), "-", IF('Training 2025'!$P$2, IF(AND('Training 2025'!$P$2, IFERROR(MATCH('Training 2025'!$Q$2, E135:P135, 0), FALSE)), "Y", "N"), "-"))</f>
        <v>-</v>
      </c>
    </row>
    <row r="135" spans="1:21">
      <c r="D135" s="18"/>
      <c r="E135" s="20"/>
      <c r="F135" s="17"/>
      <c r="I135" s="17"/>
      <c r="J135" s="17"/>
      <c r="M135" s="17"/>
      <c r="N135" s="17"/>
      <c r="Q135" s="5"/>
    </row>
    <row r="136" spans="1:21">
      <c r="D136" s="18"/>
      <c r="E136" s="20"/>
      <c r="F136" s="17"/>
      <c r="I136" s="17"/>
      <c r="J136" s="17"/>
      <c r="M136" s="17"/>
      <c r="N136" s="17"/>
      <c r="Q136" s="5" t="str">
        <f>IF(AND(S136&gt;='Training 2025'!$J$2, T136&gt;='Training 2025'!$G$2, IF('Training 2025'!$P$2, IFERROR(MATCH('Training 2025'!$Q$2, E137:P137, 0), FALSE), TRUE)), IFERROR(SUM(LARGE(E136:P136, 1), LARGE(E136:P136, 2), LARGE(E136:P136, 3))/3, "-"), "-")</f>
        <v>-</v>
      </c>
      <c r="R136" s="1" t="str">
        <f>IFERROR(RANK(Q136, 'Training 2025'!Q:Q), "-")</f>
        <v>-</v>
      </c>
      <c r="S136" s="1" t="str">
        <f>IF(ISBLANK(C136), "-", SUM(IF(COUNTA(E136:F136)&gt;=1, 1, 0), IF(COUNTA(G136:H136)&gt;=1, 1, 0), IF(COUNTA(I136:J136)&gt;=1, 1, 0), IF(COUNTA(K136:L136)&gt;=1, 1, 0), IF(COUNTA(M136:N136)&gt;=1, 1, 0), IF(COUNTA(O136:P136)&gt;=1, 1, 0)))</f>
        <v>-</v>
      </c>
      <c r="T136" s="1" t="str">
        <f>IF(ISBLANK(C136), "-", COUNTA(E136:P136))</f>
        <v>-</v>
      </c>
      <c r="U136" s="1" t="str">
        <f>IF(ISBLANK(C136), "-", IF('Training 2025'!$P$2, IF(AND('Training 2025'!$P$2, IFERROR(MATCH('Training 2025'!$Q$2, E137:P137, 0), FALSE)), "Y", "N"), "-"))</f>
        <v>-</v>
      </c>
    </row>
    <row r="137" spans="1:21">
      <c r="A137" s="1" t="str">
        <f t="shared" ref="A137:B137" si="66">IF(ISBLANK(C137), "-", IF(COUNTIF(C:C,C137)&gt;1,"Y", "N"))</f>
        <v>-</v>
      </c>
      <c r="B137" s="1" t="str">
        <f t="shared" si="66"/>
        <v>-</v>
      </c>
      <c r="D137" s="18"/>
      <c r="E137" s="20"/>
      <c r="F137" s="17"/>
      <c r="I137" s="17"/>
      <c r="J137" s="17"/>
      <c r="M137" s="17"/>
      <c r="N137" s="17"/>
      <c r="Q137" s="5"/>
    </row>
    <row r="138" spans="1:21">
      <c r="D138" s="18"/>
      <c r="E138" s="20"/>
      <c r="F138" s="17"/>
      <c r="I138" s="17"/>
      <c r="J138" s="17"/>
      <c r="M138" s="17"/>
      <c r="N138" s="17"/>
      <c r="Q138" s="5" t="str">
        <f>IF(AND(S138&gt;='Training 2025'!$J$2, T138&gt;='Training 2025'!$G$2, IF('Training 2025'!$P$2, IFERROR(MATCH('Training 2025'!$Q$2, E139:P139, 0), FALSE), TRUE)), IFERROR(SUM(LARGE(E138:P138, 1), LARGE(E138:P138, 2), LARGE(E138:P138, 3))/3, "-"), "-")</f>
        <v>-</v>
      </c>
      <c r="R138" s="1" t="str">
        <f>IFERROR(RANK(Q138, 'Training 2025'!Q:Q), "-")</f>
        <v>-</v>
      </c>
      <c r="S138" s="1" t="str">
        <f>IF(ISBLANK(C138), "-", SUM(IF(COUNTA(E138:F138)&gt;=1, 1, 0), IF(COUNTA(G138:H138)&gt;=1, 1, 0), IF(COUNTA(I138:J138)&gt;=1, 1, 0), IF(COUNTA(K138:L138)&gt;=1, 1, 0), IF(COUNTA(M138:N138)&gt;=1, 1, 0), IF(COUNTA(O138:P138)&gt;=1, 1, 0)))</f>
        <v>-</v>
      </c>
      <c r="T138" s="1" t="str">
        <f>IF(ISBLANK(C138), "-", COUNTA(E138:P138))</f>
        <v>-</v>
      </c>
      <c r="U138" s="1" t="str">
        <f>IF(ISBLANK(C138), "-", IF('Training 2025'!$P$2, IF(AND('Training 2025'!$P$2, IFERROR(MATCH('Training 2025'!$Q$2, E139:P139, 0), FALSE)), "Y", "N"), "-"))</f>
        <v>-</v>
      </c>
    </row>
    <row r="139" spans="1:21">
      <c r="A139" s="1" t="str">
        <f t="shared" ref="A139:B139" si="67">IF(ISBLANK(C139), "-", IF(COUNTIF(C:C,C139)&gt;1,"Y", "N"))</f>
        <v>-</v>
      </c>
      <c r="B139" s="1" t="str">
        <f t="shared" si="67"/>
        <v>-</v>
      </c>
      <c r="D139" s="18"/>
      <c r="E139" s="20"/>
      <c r="F139" s="17"/>
      <c r="I139" s="17"/>
      <c r="J139" s="17"/>
      <c r="M139" s="17"/>
      <c r="N139" s="17"/>
      <c r="Q139" s="5"/>
    </row>
    <row r="140" spans="1:21">
      <c r="D140" s="18"/>
      <c r="E140" s="20"/>
      <c r="F140" s="17"/>
      <c r="I140" s="17"/>
      <c r="J140" s="17"/>
      <c r="M140" s="17"/>
      <c r="N140" s="17"/>
      <c r="Q140" s="5" t="str">
        <f>IF(AND(S140&gt;='Training 2025'!$J$2, T140&gt;='Training 2025'!$G$2, IF('Training 2025'!$P$2, IFERROR(MATCH('Training 2025'!$Q$2, E141:P141, 0), FALSE), TRUE)), IFERROR(SUM(LARGE(E140:P140, 1), LARGE(E140:P140, 2), LARGE(E140:P140, 3))/3, "-"), "-")</f>
        <v>-</v>
      </c>
      <c r="R140" s="1" t="str">
        <f>IFERROR(RANK(Q140, 'Training 2025'!Q:Q), "-")</f>
        <v>-</v>
      </c>
      <c r="S140" s="1" t="str">
        <f>IF(ISBLANK(C140), "-", SUM(IF(COUNTA(E140:F140)&gt;=1, 1, 0), IF(COUNTA(G140:H140)&gt;=1, 1, 0), IF(COUNTA(I140:J140)&gt;=1, 1, 0), IF(COUNTA(K140:L140)&gt;=1, 1, 0), IF(COUNTA(M140:N140)&gt;=1, 1, 0), IF(COUNTA(O140:P140)&gt;=1, 1, 0)))</f>
        <v>-</v>
      </c>
      <c r="T140" s="1" t="str">
        <f>IF(ISBLANK(C140), "-", COUNTA(E140:P140))</f>
        <v>-</v>
      </c>
      <c r="U140" s="1" t="str">
        <f>IF(ISBLANK(C140), "-", IF('Training 2025'!$P$2, IF(AND('Training 2025'!$P$2, IFERROR(MATCH('Training 2025'!$Q$2, E141:P141, 0), FALSE)), "Y", "N"), "-"))</f>
        <v>-</v>
      </c>
    </row>
    <row r="141" spans="1:21">
      <c r="A141" s="1" t="str">
        <f t="shared" ref="A141:B141" si="68">IF(ISBLANK(C141), "-", IF(COUNTIF(C:C,C141)&gt;1,"Y", "N"))</f>
        <v>-</v>
      </c>
      <c r="B141" s="1" t="str">
        <f t="shared" si="68"/>
        <v>-</v>
      </c>
      <c r="D141" s="18"/>
      <c r="E141" s="20"/>
      <c r="F141" s="17"/>
      <c r="I141" s="17"/>
      <c r="J141" s="17"/>
      <c r="M141" s="17"/>
      <c r="N141" s="17"/>
      <c r="Q141" s="5"/>
    </row>
    <row r="142" spans="1:21">
      <c r="D142" s="18"/>
      <c r="E142" s="20"/>
      <c r="F142" s="17"/>
      <c r="I142" s="17"/>
      <c r="J142" s="17"/>
      <c r="M142" s="17"/>
      <c r="N142" s="17"/>
      <c r="Q142" s="5" t="str">
        <f>IF(AND(S142&gt;='Training 2025'!$J$2, T142&gt;='Training 2025'!$G$2, IF('Training 2025'!$P$2, IFERROR(MATCH('Training 2025'!$Q$2, E143:P143, 0), FALSE), TRUE)), IFERROR(SUM(LARGE(E142:P142, 1), LARGE(E142:P142, 2), LARGE(E142:P142, 3))/3, "-"), "-")</f>
        <v>-</v>
      </c>
      <c r="R142" s="1" t="str">
        <f>IFERROR(RANK(Q142, 'Training 2025'!Q:Q), "-")</f>
        <v>-</v>
      </c>
      <c r="S142" s="1" t="str">
        <f>IF(ISBLANK(C142), "-", SUM(IF(COUNTA(E142:F142)&gt;=1, 1, 0), IF(COUNTA(G142:H142)&gt;=1, 1, 0), IF(COUNTA(I142:J142)&gt;=1, 1, 0), IF(COUNTA(K142:L142)&gt;=1, 1, 0), IF(COUNTA(M142:N142)&gt;=1, 1, 0), IF(COUNTA(O142:P142)&gt;=1, 1, 0)))</f>
        <v>-</v>
      </c>
      <c r="T142" s="1" t="str">
        <f>IF(ISBLANK(C142), "-", COUNTA(E142:P142))</f>
        <v>-</v>
      </c>
      <c r="U142" s="1" t="str">
        <f>IF(ISBLANK(C142), "-", IF('Training 2025'!$P$2, IF(AND('Training 2025'!$P$2, IFERROR(MATCH('Training 2025'!$Q$2, E143:P143, 0), FALSE)), "Y", "N"), "-"))</f>
        <v>-</v>
      </c>
    </row>
    <row r="143" spans="1:21">
      <c r="A143" s="1" t="str">
        <f t="shared" ref="A143:B143" si="69">IF(ISBLANK(C143), "-", IF(COUNTIF(C:C,C143)&gt;1,"Y", "N"))</f>
        <v>-</v>
      </c>
      <c r="B143" s="1" t="str">
        <f t="shared" si="69"/>
        <v>-</v>
      </c>
      <c r="D143" s="18"/>
      <c r="E143" s="20"/>
      <c r="F143" s="17"/>
      <c r="I143" s="17"/>
      <c r="J143" s="17"/>
      <c r="M143" s="17"/>
      <c r="N143" s="17"/>
      <c r="Q143" s="5"/>
    </row>
    <row r="144" spans="1:21">
      <c r="D144" s="18"/>
      <c r="E144" s="20"/>
      <c r="F144" s="17"/>
      <c r="I144" s="17"/>
      <c r="J144" s="17"/>
      <c r="M144" s="17"/>
      <c r="N144" s="17"/>
      <c r="Q144" s="5" t="str">
        <f>IF(AND(S144&gt;='Training 2025'!$J$2, T144&gt;='Training 2025'!$G$2, IF('Training 2025'!$P$2, IFERROR(MATCH('Training 2025'!$Q$2, E145:P145, 0), FALSE), TRUE)), IFERROR(SUM(LARGE(E144:P144, 1), LARGE(E144:P144, 2), LARGE(E144:P144, 3))/3, "-"), "-")</f>
        <v>-</v>
      </c>
      <c r="R144" s="1" t="str">
        <f>IFERROR(RANK(Q144, 'Training 2025'!Q:Q), "-")</f>
        <v>-</v>
      </c>
      <c r="S144" s="1" t="str">
        <f>IF(ISBLANK(C144), "-", SUM(IF(COUNTA(E144:F144)&gt;=1, 1, 0), IF(COUNTA(G144:H144)&gt;=1, 1, 0), IF(COUNTA(I144:J144)&gt;=1, 1, 0), IF(COUNTA(K144:L144)&gt;=1, 1, 0), IF(COUNTA(M144:N144)&gt;=1, 1, 0), IF(COUNTA(O144:P144)&gt;=1, 1, 0)))</f>
        <v>-</v>
      </c>
      <c r="T144" s="1" t="str">
        <f>IF(ISBLANK(C144), "-", COUNTA(E144:P144))</f>
        <v>-</v>
      </c>
      <c r="U144" s="1" t="str">
        <f>IF(ISBLANK(C144), "-", IF('Training 2025'!$P$2, IF(AND('Training 2025'!$P$2, IFERROR(MATCH('Training 2025'!$Q$2, E145:P145, 0), FALSE)), "Y", "N"), "-"))</f>
        <v>-</v>
      </c>
    </row>
    <row r="145" spans="1:21">
      <c r="A145" s="1" t="str">
        <f t="shared" ref="A145:B145" si="70">IF(ISBLANK(C145), "-", IF(COUNTIF(C:C,C145)&gt;1,"Y", "N"))</f>
        <v>-</v>
      </c>
      <c r="B145" s="1" t="str">
        <f t="shared" si="70"/>
        <v>-</v>
      </c>
      <c r="D145" s="18"/>
      <c r="E145" s="20"/>
      <c r="F145" s="17"/>
      <c r="I145" s="17"/>
      <c r="J145" s="17"/>
      <c r="M145" s="17"/>
      <c r="N145" s="17"/>
      <c r="Q145" s="5"/>
    </row>
    <row r="146" spans="1:21">
      <c r="D146" s="18"/>
      <c r="E146" s="20"/>
      <c r="F146" s="17"/>
      <c r="I146" s="17"/>
      <c r="J146" s="17"/>
      <c r="M146" s="17"/>
      <c r="N146" s="17"/>
      <c r="Q146" s="5" t="str">
        <f>IF(AND(S146&gt;='Training 2025'!$J$2, T146&gt;='Training 2025'!$G$2, IF('Training 2025'!$P$2, IFERROR(MATCH('Training 2025'!$Q$2, E147:P147, 0), FALSE), TRUE)), IFERROR(SUM(LARGE(E146:P146, 1), LARGE(E146:P146, 2), LARGE(E146:P146, 3))/3, "-"), "-")</f>
        <v>-</v>
      </c>
      <c r="R146" s="1" t="str">
        <f>IFERROR(RANK(Q146, 'Training 2025'!Q:Q), "-")</f>
        <v>-</v>
      </c>
      <c r="S146" s="1" t="str">
        <f>IF(ISBLANK(C146), "-", SUM(IF(COUNTA(E146:F146)&gt;=1, 1, 0), IF(COUNTA(G146:H146)&gt;=1, 1, 0), IF(COUNTA(I146:J146)&gt;=1, 1, 0), IF(COUNTA(K146:L146)&gt;=1, 1, 0), IF(COUNTA(M146:N146)&gt;=1, 1, 0), IF(COUNTA(O146:P146)&gt;=1, 1, 0)))</f>
        <v>-</v>
      </c>
      <c r="T146" s="1" t="str">
        <f>IF(ISBLANK(C146), "-", COUNTA(E146:P146))</f>
        <v>-</v>
      </c>
      <c r="U146" s="1" t="str">
        <f>IF(ISBLANK(C146), "-", IF('Training 2025'!$P$2, IF(AND('Training 2025'!$P$2, IFERROR(MATCH('Training 2025'!$Q$2, E147:P147, 0), FALSE)), "Y", "N"), "-"))</f>
        <v>-</v>
      </c>
    </row>
    <row r="147" spans="1:21">
      <c r="A147" s="1" t="str">
        <f t="shared" ref="A147:B147" si="71">IF(ISBLANK(C147), "-", IF(COUNTIF(C:C,C147)&gt;1,"Y", "N"))</f>
        <v>-</v>
      </c>
      <c r="B147" s="1" t="str">
        <f t="shared" si="71"/>
        <v>-</v>
      </c>
      <c r="D147" s="18"/>
      <c r="E147" s="20"/>
      <c r="F147" s="17"/>
      <c r="I147" s="17"/>
      <c r="J147" s="17"/>
      <c r="M147" s="17"/>
      <c r="N147" s="17"/>
      <c r="Q147" s="5"/>
    </row>
    <row r="148" spans="1:21">
      <c r="D148" s="18"/>
      <c r="E148" s="20"/>
      <c r="F148" s="17"/>
      <c r="I148" s="17"/>
      <c r="J148" s="17"/>
      <c r="M148" s="17"/>
      <c r="N148" s="17"/>
      <c r="Q148" s="5" t="str">
        <f>IF(AND(S148&gt;='Training 2025'!$J$2, T148&gt;='Training 2025'!$G$2, IF('Training 2025'!$P$2, IFERROR(MATCH('Training 2025'!$Q$2, E149:P149, 0), FALSE), TRUE)), IFERROR(SUM(LARGE(E148:P148, 1), LARGE(E148:P148, 2), LARGE(E148:P148, 3))/3, "-"), "-")</f>
        <v>-</v>
      </c>
      <c r="R148" s="1" t="str">
        <f>IFERROR(RANK(Q148, 'Training 2025'!Q:Q), "-")</f>
        <v>-</v>
      </c>
      <c r="S148" s="1" t="str">
        <f>IF(ISBLANK(C148), "-", SUM(IF(COUNTA(E148:F148)&gt;=1, 1, 0), IF(COUNTA(G148:H148)&gt;=1, 1, 0), IF(COUNTA(I148:J148)&gt;=1, 1, 0), IF(COUNTA(K148:L148)&gt;=1, 1, 0), IF(COUNTA(M148:N148)&gt;=1, 1, 0), IF(COUNTA(O148:P148)&gt;=1, 1, 0)))</f>
        <v>-</v>
      </c>
      <c r="T148" s="1" t="str">
        <f>IF(ISBLANK(C148), "-", COUNTA(E148:P148))</f>
        <v>-</v>
      </c>
      <c r="U148" s="1" t="str">
        <f>IF(ISBLANK(C148), "-", IF('Training 2025'!$P$2, IF(AND('Training 2025'!$P$2, IFERROR(MATCH('Training 2025'!$Q$2, E149:P149, 0), FALSE)), "Y", "N"), "-"))</f>
        <v>-</v>
      </c>
    </row>
    <row r="149" spans="1:21">
      <c r="A149" s="1" t="str">
        <f t="shared" ref="A149:B149" si="72">IF(ISBLANK(C149), "-", IF(COUNTIF(C:C,C149)&gt;1,"Y", "N"))</f>
        <v>-</v>
      </c>
      <c r="B149" s="1" t="str">
        <f t="shared" si="72"/>
        <v>-</v>
      </c>
      <c r="D149" s="18"/>
      <c r="E149" s="20"/>
      <c r="F149" s="17"/>
      <c r="I149" s="17"/>
      <c r="J149" s="17"/>
      <c r="M149" s="17"/>
      <c r="N149" s="17"/>
      <c r="Q149" s="5"/>
    </row>
    <row r="150" spans="1:21">
      <c r="D150" s="18"/>
      <c r="E150" s="20"/>
      <c r="F150" s="17"/>
      <c r="I150" s="17"/>
      <c r="J150" s="17"/>
      <c r="M150" s="17"/>
      <c r="N150" s="17"/>
      <c r="Q150" s="5" t="str">
        <f>IF(AND(S150&gt;='Training 2025'!$J$2, T150&gt;='Training 2025'!$G$2, IF('Training 2025'!$P$2, IFERROR(MATCH('Training 2025'!$Q$2, E151:P151, 0), FALSE), TRUE)), IFERROR(SUM(LARGE(E150:P150, 1), LARGE(E150:P150, 2), LARGE(E150:P150, 3))/3, "-"), "-")</f>
        <v>-</v>
      </c>
      <c r="R150" s="1" t="str">
        <f>IFERROR(RANK(Q150, 'Training 2025'!Q:Q), "-")</f>
        <v>-</v>
      </c>
      <c r="S150" s="1" t="str">
        <f>IF(ISBLANK(C150), "-", SUM(IF(COUNTA(E150:F150)&gt;=1, 1, 0), IF(COUNTA(G150:H150)&gt;=1, 1, 0), IF(COUNTA(I150:J150)&gt;=1, 1, 0), IF(COUNTA(K150:L150)&gt;=1, 1, 0), IF(COUNTA(M150:N150)&gt;=1, 1, 0), IF(COUNTA(O150:P150)&gt;=1, 1, 0)))</f>
        <v>-</v>
      </c>
      <c r="T150" s="1" t="str">
        <f>IF(ISBLANK(C150), "-", COUNTA(E150:P150))</f>
        <v>-</v>
      </c>
      <c r="U150" s="1" t="str">
        <f>IF(ISBLANK(C150), "-", IF('Training 2025'!$P$2, IF(AND('Training 2025'!$P$2, IFERROR(MATCH('Training 2025'!$Q$2, E151:P151, 0), FALSE)), "Y", "N"), "-"))</f>
        <v>-</v>
      </c>
    </row>
    <row r="151" spans="1:21">
      <c r="A151" s="1" t="str">
        <f t="shared" ref="A151:B151" si="73">IF(ISBLANK(C151), "-", IF(COUNTIF(C:C,C151)&gt;1,"Y", "N"))</f>
        <v>-</v>
      </c>
      <c r="B151" s="1" t="str">
        <f t="shared" si="73"/>
        <v>-</v>
      </c>
      <c r="D151" s="18"/>
      <c r="E151" s="20"/>
      <c r="F151" s="17"/>
      <c r="I151" s="17"/>
      <c r="J151" s="17"/>
      <c r="M151" s="17"/>
      <c r="N151" s="17"/>
      <c r="Q151" s="5"/>
    </row>
    <row r="152" spans="1:21">
      <c r="D152" s="18"/>
      <c r="E152" s="20"/>
      <c r="F152" s="17"/>
      <c r="I152" s="17"/>
      <c r="J152" s="17"/>
      <c r="M152" s="17"/>
      <c r="N152" s="17"/>
      <c r="Q152" s="5" t="str">
        <f>IF(AND(S152&gt;='Training 2025'!$J$2, T152&gt;='Training 2025'!$G$2, IF('Training 2025'!$P$2, IFERROR(MATCH('Training 2025'!$Q$2, E153:P153, 0), FALSE), TRUE)), IFERROR(SUM(LARGE(E152:P152, 1), LARGE(E152:P152, 2), LARGE(E152:P152, 3))/3, "-"), "-")</f>
        <v>-</v>
      </c>
      <c r="R152" s="1" t="str">
        <f>IFERROR(RANK(Q152, 'Training 2025'!Q:Q), "-")</f>
        <v>-</v>
      </c>
      <c r="S152" s="1" t="str">
        <f>IF(ISBLANK(C152), "-", SUM(IF(COUNTA(E152:F152)&gt;=1, 1, 0), IF(COUNTA(G152:H152)&gt;=1, 1, 0), IF(COUNTA(I152:J152)&gt;=1, 1, 0), IF(COUNTA(K152:L152)&gt;=1, 1, 0), IF(COUNTA(M152:N152)&gt;=1, 1, 0), IF(COUNTA(O152:P152)&gt;=1, 1, 0)))</f>
        <v>-</v>
      </c>
      <c r="T152" s="1" t="str">
        <f>IF(ISBLANK(C152), "-", COUNTA(E152:P152))</f>
        <v>-</v>
      </c>
      <c r="U152" s="1" t="str">
        <f>IF(ISBLANK(C152), "-", IF('Training 2025'!$P$2, IF(AND('Training 2025'!$P$2, IFERROR(MATCH('Training 2025'!$Q$2, E153:P153, 0), FALSE)), "Y", "N"), "-"))</f>
        <v>-</v>
      </c>
    </row>
    <row r="153" spans="1:21">
      <c r="A153" s="1" t="str">
        <f t="shared" ref="A153:B153" si="74">IF(ISBLANK(C153), "-", IF(COUNTIF(C:C,C153)&gt;1,"Y", "N"))</f>
        <v>-</v>
      </c>
      <c r="B153" s="1" t="str">
        <f t="shared" si="74"/>
        <v>-</v>
      </c>
      <c r="D153" s="18"/>
      <c r="E153" s="20"/>
      <c r="F153" s="17"/>
      <c r="I153" s="17"/>
      <c r="J153" s="17"/>
      <c r="M153" s="17"/>
      <c r="N153" s="17"/>
      <c r="Q153" s="5"/>
    </row>
    <row r="154" spans="1:21">
      <c r="D154" s="18"/>
      <c r="E154" s="20"/>
      <c r="F154" s="17"/>
      <c r="I154" s="17"/>
      <c r="J154" s="17"/>
      <c r="M154" s="17"/>
      <c r="N154" s="17"/>
      <c r="Q154" s="5" t="str">
        <f>IF(AND(S154&gt;='Training 2025'!$J$2, T154&gt;='Training 2025'!$G$2, IF('Training 2025'!$P$2, IFERROR(MATCH('Training 2025'!$Q$2, E155:P155, 0), FALSE), TRUE)), IFERROR(SUM(LARGE(E154:P154, 1), LARGE(E154:P154, 2), LARGE(E154:P154, 3))/3, "-"), "-")</f>
        <v>-</v>
      </c>
      <c r="R154" s="1" t="str">
        <f>IFERROR(RANK(Q154, 'Training 2025'!Q:Q), "-")</f>
        <v>-</v>
      </c>
      <c r="S154" s="1" t="str">
        <f>IF(ISBLANK(C154), "-", SUM(IF(COUNTA(E154:F154)&gt;=1, 1, 0), IF(COUNTA(G154:H154)&gt;=1, 1, 0), IF(COUNTA(I154:J154)&gt;=1, 1, 0), IF(COUNTA(K154:L154)&gt;=1, 1, 0), IF(COUNTA(M154:N154)&gt;=1, 1, 0), IF(COUNTA(O154:P154)&gt;=1, 1, 0)))</f>
        <v>-</v>
      </c>
      <c r="T154" s="1" t="str">
        <f>IF(ISBLANK(C154), "-", COUNTA(E154:P154))</f>
        <v>-</v>
      </c>
      <c r="U154" s="1" t="str">
        <f>IF(ISBLANK(C154), "-", IF('Training 2025'!$P$2, IF(AND('Training 2025'!$P$2, IFERROR(MATCH('Training 2025'!$Q$2, E155:P155, 0), FALSE)), "Y", "N"), "-"))</f>
        <v>-</v>
      </c>
    </row>
    <row r="155" spans="1:21">
      <c r="A155" s="1" t="str">
        <f t="shared" ref="A155:B155" si="75">IF(ISBLANK(C155), "-", IF(COUNTIF(C:C,C155)&gt;1,"Y", "N"))</f>
        <v>-</v>
      </c>
      <c r="B155" s="1" t="str">
        <f t="shared" si="75"/>
        <v>-</v>
      </c>
      <c r="D155" s="18"/>
      <c r="E155" s="20"/>
      <c r="F155" s="17"/>
      <c r="I155" s="17"/>
      <c r="J155" s="17"/>
      <c r="M155" s="17"/>
      <c r="N155" s="17"/>
      <c r="Q155" s="5"/>
    </row>
    <row r="156" spans="1:21">
      <c r="D156" s="18"/>
      <c r="E156" s="20"/>
      <c r="F156" s="17"/>
      <c r="I156" s="17"/>
      <c r="J156" s="17"/>
      <c r="M156" s="17"/>
      <c r="N156" s="17"/>
      <c r="Q156" s="5" t="str">
        <f>IF(AND(S156&gt;='Training 2025'!$J$2, T156&gt;='Training 2025'!$G$2, IF('Training 2025'!$P$2, IFERROR(MATCH('Training 2025'!$Q$2, E157:P157, 0), FALSE), TRUE)), IFERROR(SUM(LARGE(E156:P156, 1), LARGE(E156:P156, 2), LARGE(E156:P156, 3))/3, "-"), "-")</f>
        <v>-</v>
      </c>
      <c r="R156" s="1" t="str">
        <f>IFERROR(RANK(Q156, 'Training 2025'!Q:Q), "-")</f>
        <v>-</v>
      </c>
      <c r="S156" s="1" t="str">
        <f>IF(ISBLANK(C156), "-", SUM(IF(COUNTA(E156:F156)&gt;=1, 1, 0), IF(COUNTA(G156:H156)&gt;=1, 1, 0), IF(COUNTA(I156:J156)&gt;=1, 1, 0), IF(COUNTA(K156:L156)&gt;=1, 1, 0), IF(COUNTA(M156:N156)&gt;=1, 1, 0), IF(COUNTA(O156:P156)&gt;=1, 1, 0)))</f>
        <v>-</v>
      </c>
      <c r="T156" s="1" t="str">
        <f>IF(ISBLANK(C156), "-", COUNTA(E156:P156))</f>
        <v>-</v>
      </c>
      <c r="U156" s="1" t="str">
        <f>IF(ISBLANK(C156), "-", IF('Training 2025'!$P$2, IF(AND('Training 2025'!$P$2, IFERROR(MATCH('Training 2025'!$Q$2, E157:P157, 0), FALSE)), "Y", "N"), "-"))</f>
        <v>-</v>
      </c>
    </row>
    <row r="157" spans="1:21">
      <c r="A157" s="1" t="str">
        <f t="shared" ref="A157:B157" si="76">IF(ISBLANK(C157), "-", IF(COUNTIF(C:C,C157)&gt;1,"Y", "N"))</f>
        <v>-</v>
      </c>
      <c r="B157" s="1" t="str">
        <f t="shared" si="76"/>
        <v>-</v>
      </c>
      <c r="D157" s="18"/>
      <c r="E157" s="20"/>
      <c r="F157" s="17"/>
      <c r="I157" s="17"/>
      <c r="J157" s="17"/>
      <c r="M157" s="17"/>
      <c r="N157" s="17"/>
      <c r="Q157" s="5"/>
    </row>
    <row r="158" spans="1:21">
      <c r="D158" s="18"/>
      <c r="E158" s="20"/>
      <c r="F158" s="17"/>
      <c r="I158" s="17"/>
      <c r="J158" s="17"/>
      <c r="M158" s="17"/>
      <c r="N158" s="17"/>
      <c r="Q158" s="5" t="str">
        <f>IF(AND(S158&gt;='Training 2025'!$J$2, T158&gt;='Training 2025'!$G$2, IF('Training 2025'!$P$2, IFERROR(MATCH('Training 2025'!$Q$2, E159:P159, 0), FALSE), TRUE)), IFERROR(SUM(LARGE(E158:P158, 1), LARGE(E158:P158, 2), LARGE(E158:P158, 3))/3, "-"), "-")</f>
        <v>-</v>
      </c>
      <c r="R158" s="1" t="str">
        <f>IFERROR(RANK(Q158, 'Training 2025'!Q:Q), "-")</f>
        <v>-</v>
      </c>
      <c r="S158" s="1" t="str">
        <f>IF(ISBLANK(C158), "-", SUM(IF(COUNTA(E158:F158)&gt;=1, 1, 0), IF(COUNTA(G158:H158)&gt;=1, 1, 0), IF(COUNTA(I158:J158)&gt;=1, 1, 0), IF(COUNTA(K158:L158)&gt;=1, 1, 0), IF(COUNTA(M158:N158)&gt;=1, 1, 0), IF(COUNTA(O158:P158)&gt;=1, 1, 0)))</f>
        <v>-</v>
      </c>
      <c r="T158" s="1" t="str">
        <f>IF(ISBLANK(C158), "-", COUNTA(E158:P158))</f>
        <v>-</v>
      </c>
      <c r="U158" s="1" t="str">
        <f>IF(ISBLANK(C158), "-", IF('Training 2025'!$P$2, IF(AND('Training 2025'!$P$2, IFERROR(MATCH('Training 2025'!$Q$2, E159:P159, 0), FALSE)), "Y", "N"), "-"))</f>
        <v>-</v>
      </c>
    </row>
    <row r="159" spans="1:21">
      <c r="A159" s="1" t="str">
        <f t="shared" ref="A159:B159" si="77">IF(ISBLANK(C159), "-", IF(COUNTIF(C:C,C159)&gt;1,"Y", "N"))</f>
        <v>-</v>
      </c>
      <c r="B159" s="1" t="str">
        <f t="shared" si="77"/>
        <v>-</v>
      </c>
      <c r="D159" s="18"/>
      <c r="E159" s="20"/>
      <c r="F159" s="17"/>
      <c r="I159" s="17"/>
      <c r="J159" s="17"/>
      <c r="M159" s="17"/>
      <c r="N159" s="17"/>
      <c r="Q159" s="5"/>
    </row>
    <row r="160" spans="1:21">
      <c r="D160" s="18"/>
      <c r="E160" s="20"/>
      <c r="F160" s="17"/>
      <c r="I160" s="17"/>
      <c r="J160" s="17"/>
      <c r="M160" s="17"/>
      <c r="N160" s="17"/>
      <c r="Q160" s="5" t="str">
        <f>IF(AND(S160&gt;='Training 2025'!$J$2, T160&gt;='Training 2025'!$G$2, IF('Training 2025'!$P$2, IFERROR(MATCH('Training 2025'!$Q$2, E161:P161, 0), FALSE), TRUE)), IFERROR(SUM(LARGE(E160:P160, 1), LARGE(E160:P160, 2), LARGE(E160:P160, 3))/3, "-"), "-")</f>
        <v>-</v>
      </c>
      <c r="R160" s="1" t="str">
        <f>IFERROR(RANK(Q160, 'Training 2025'!Q:Q), "-")</f>
        <v>-</v>
      </c>
      <c r="S160" s="1" t="str">
        <f>IF(ISBLANK(C160), "-", SUM(IF(COUNTA(E160:F160)&gt;=1, 1, 0), IF(COUNTA(G160:H160)&gt;=1, 1, 0), IF(COUNTA(I160:J160)&gt;=1, 1, 0), IF(COUNTA(K160:L160)&gt;=1, 1, 0), IF(COUNTA(M160:N160)&gt;=1, 1, 0), IF(COUNTA(O160:P160)&gt;=1, 1, 0)))</f>
        <v>-</v>
      </c>
      <c r="T160" s="1" t="str">
        <f>IF(ISBLANK(C160), "-", COUNTA(E160:P160))</f>
        <v>-</v>
      </c>
      <c r="U160" s="1" t="str">
        <f>IF(ISBLANK(C160), "-", IF('Training 2025'!$P$2, IF(AND('Training 2025'!$P$2, IFERROR(MATCH('Training 2025'!$Q$2, E161:P161, 0), FALSE)), "Y", "N"), "-"))</f>
        <v>-</v>
      </c>
    </row>
    <row r="161" spans="1:21">
      <c r="A161" s="1" t="str">
        <f t="shared" ref="A161:B161" si="78">IF(ISBLANK(C161), "-", IF(COUNTIF(C:C,C161)&gt;1,"Y", "N"))</f>
        <v>-</v>
      </c>
      <c r="B161" s="1" t="str">
        <f t="shared" si="78"/>
        <v>-</v>
      </c>
      <c r="D161" s="18"/>
      <c r="E161" s="20"/>
      <c r="F161" s="17"/>
      <c r="I161" s="17"/>
      <c r="J161" s="17"/>
      <c r="M161" s="17"/>
      <c r="N161" s="17"/>
      <c r="Q161" s="5"/>
    </row>
    <row r="162" spans="1:21">
      <c r="D162" s="18"/>
      <c r="E162" s="20"/>
      <c r="F162" s="17"/>
      <c r="I162" s="17"/>
      <c r="J162" s="17"/>
      <c r="M162" s="17"/>
      <c r="N162" s="17"/>
      <c r="Q162" s="5" t="str">
        <f>IF(AND(S162&gt;='Training 2025'!$J$2, T162&gt;='Training 2025'!$G$2, IF('Training 2025'!$P$2, IFERROR(MATCH('Training 2025'!$Q$2, E163:P163, 0), FALSE), TRUE)), IFERROR(SUM(LARGE(E162:P162, 1), LARGE(E162:P162, 2), LARGE(E162:P162, 3))/3, "-"), "-")</f>
        <v>-</v>
      </c>
      <c r="R162" s="1" t="str">
        <f>IFERROR(RANK(Q162, 'Training 2025'!Q:Q), "-")</f>
        <v>-</v>
      </c>
      <c r="S162" s="1" t="str">
        <f>IF(ISBLANK(C162), "-", SUM(IF(COUNTA(E162:F162)&gt;=1, 1, 0), IF(COUNTA(G162:H162)&gt;=1, 1, 0), IF(COUNTA(I162:J162)&gt;=1, 1, 0), IF(COUNTA(K162:L162)&gt;=1, 1, 0), IF(COUNTA(M162:N162)&gt;=1, 1, 0), IF(COUNTA(O162:P162)&gt;=1, 1, 0)))</f>
        <v>-</v>
      </c>
      <c r="T162" s="1" t="str">
        <f>IF(ISBLANK(C162), "-", COUNTA(E162:P162))</f>
        <v>-</v>
      </c>
      <c r="U162" s="1" t="str">
        <f>IF(ISBLANK(C162), "-", IF('Training 2025'!$P$2, IF(AND('Training 2025'!$P$2, IFERROR(MATCH('Training 2025'!$Q$2, E163:P163, 0), FALSE)), "Y", "N"), "-"))</f>
        <v>-</v>
      </c>
    </row>
    <row r="163" spans="1:21">
      <c r="A163" s="1" t="str">
        <f t="shared" ref="A163:B163" si="79">IF(ISBLANK(C163), "-", IF(COUNTIF(C:C,C163)&gt;1,"Y", "N"))</f>
        <v>-</v>
      </c>
      <c r="B163" s="1" t="str">
        <f t="shared" si="79"/>
        <v>-</v>
      </c>
      <c r="D163" s="18"/>
      <c r="E163" s="20"/>
      <c r="F163" s="17"/>
      <c r="I163" s="17"/>
      <c r="J163" s="17"/>
      <c r="M163" s="17"/>
      <c r="N163" s="17"/>
      <c r="Q163" s="5"/>
    </row>
    <row r="164" spans="1:21">
      <c r="D164" s="18"/>
      <c r="E164" s="20"/>
      <c r="F164" s="17"/>
      <c r="I164" s="17"/>
      <c r="J164" s="17"/>
      <c r="M164" s="17"/>
      <c r="N164" s="17"/>
      <c r="Q164" s="5" t="str">
        <f>IF(AND(S164&gt;='Training 2025'!$J$2, T164&gt;='Training 2025'!$G$2, IF('Training 2025'!$P$2, IFERROR(MATCH('Training 2025'!$Q$2, E165:P165, 0), FALSE), TRUE)), IFERROR(SUM(LARGE(E164:P164, 1), LARGE(E164:P164, 2), LARGE(E164:P164, 3))/3, "-"), "-")</f>
        <v>-</v>
      </c>
      <c r="R164" s="1" t="str">
        <f>IFERROR(RANK(Q164, 'Training 2025'!Q:Q), "-")</f>
        <v>-</v>
      </c>
      <c r="S164" s="1" t="str">
        <f>IF(ISBLANK(C164), "-", SUM(IF(COUNTA(E164:F164)&gt;=1, 1, 0), IF(COUNTA(G164:H164)&gt;=1, 1, 0), IF(COUNTA(I164:J164)&gt;=1, 1, 0), IF(COUNTA(K164:L164)&gt;=1, 1, 0), IF(COUNTA(M164:N164)&gt;=1, 1, 0), IF(COUNTA(O164:P164)&gt;=1, 1, 0)))</f>
        <v>-</v>
      </c>
      <c r="T164" s="1" t="str">
        <f>IF(ISBLANK(C164), "-", COUNTA(E164:P164))</f>
        <v>-</v>
      </c>
      <c r="U164" s="1" t="str">
        <f>IF(ISBLANK(C164), "-", IF('Training 2025'!$P$2, IF(AND('Training 2025'!$P$2, IFERROR(MATCH('Training 2025'!$Q$2, E165:P165, 0), FALSE)), "Y", "N"), "-"))</f>
        <v>-</v>
      </c>
    </row>
    <row r="165" spans="1:21">
      <c r="A165" s="1" t="str">
        <f t="shared" ref="A165:B165" si="80">IF(ISBLANK(C165), "-", IF(COUNTIF(C:C,C165)&gt;1,"Y", "N"))</f>
        <v>-</v>
      </c>
      <c r="B165" s="1" t="str">
        <f t="shared" si="80"/>
        <v>-</v>
      </c>
      <c r="D165" s="18"/>
      <c r="E165" s="20"/>
      <c r="F165" s="17"/>
      <c r="I165" s="17"/>
      <c r="J165" s="17"/>
      <c r="M165" s="17"/>
      <c r="N165" s="17"/>
      <c r="Q165" s="5"/>
    </row>
    <row r="166" spans="1:21">
      <c r="D166" s="18"/>
      <c r="E166" s="20"/>
      <c r="F166" s="17"/>
      <c r="I166" s="17"/>
      <c r="J166" s="17"/>
      <c r="M166" s="17"/>
      <c r="N166" s="17"/>
      <c r="Q166" s="5" t="str">
        <f>IF(AND(S166&gt;='Training 2025'!$J$2, T166&gt;='Training 2025'!$G$2, IF('Training 2025'!$P$2, IFERROR(MATCH('Training 2025'!$Q$2, E167:P167, 0), FALSE), TRUE)), IFERROR(SUM(LARGE(E166:P166, 1), LARGE(E166:P166, 2), LARGE(E166:P166, 3))/3, "-"), "-")</f>
        <v>-</v>
      </c>
      <c r="R166" s="1" t="str">
        <f>IFERROR(RANK(Q166, 'Training 2025'!Q:Q), "-")</f>
        <v>-</v>
      </c>
      <c r="S166" s="1" t="str">
        <f>IF(ISBLANK(C166), "-", SUM(IF(COUNTA(E166:F166)&gt;=1, 1, 0), IF(COUNTA(G166:H166)&gt;=1, 1, 0), IF(COUNTA(I166:J166)&gt;=1, 1, 0), IF(COUNTA(K166:L166)&gt;=1, 1, 0), IF(COUNTA(M166:N166)&gt;=1, 1, 0), IF(COUNTA(O166:P166)&gt;=1, 1, 0)))</f>
        <v>-</v>
      </c>
      <c r="T166" s="1" t="str">
        <f>IF(ISBLANK(C166), "-", COUNTA(E166:P166))</f>
        <v>-</v>
      </c>
      <c r="U166" s="1" t="str">
        <f>IF(ISBLANK(C166), "-", IF('Training 2025'!$P$2, IF(AND('Training 2025'!$P$2, IFERROR(MATCH('Training 2025'!$Q$2, E167:P167, 0), FALSE)), "Y", "N"), "-"))</f>
        <v>-</v>
      </c>
    </row>
    <row r="167" spans="1:21">
      <c r="A167" s="1" t="str">
        <f t="shared" ref="A167:B167" si="81">IF(ISBLANK(C167), "-", IF(COUNTIF(C:C,C167)&gt;1,"Y", "N"))</f>
        <v>-</v>
      </c>
      <c r="B167" s="1" t="str">
        <f t="shared" si="81"/>
        <v>-</v>
      </c>
      <c r="D167" s="18"/>
      <c r="E167" s="20"/>
      <c r="F167" s="17"/>
      <c r="I167" s="17"/>
      <c r="J167" s="17"/>
      <c r="M167" s="17"/>
      <c r="N167" s="17"/>
      <c r="Q167" s="5"/>
    </row>
    <row r="168" spans="1:21">
      <c r="D168" s="18"/>
      <c r="E168" s="20"/>
      <c r="F168" s="17"/>
      <c r="I168" s="17"/>
      <c r="J168" s="17"/>
      <c r="M168" s="17"/>
      <c r="N168" s="17"/>
      <c r="Q168" s="5" t="str">
        <f>IF(AND(S168&gt;='Training 2025'!$J$2, T168&gt;='Training 2025'!$G$2, IF('Training 2025'!$P$2, IFERROR(MATCH('Training 2025'!$Q$2, E169:P169, 0), FALSE), TRUE)), IFERROR(SUM(LARGE(E168:P168, 1), LARGE(E168:P168, 2), LARGE(E168:P168, 3))/3, "-"), "-")</f>
        <v>-</v>
      </c>
      <c r="R168" s="1" t="str">
        <f>IFERROR(RANK(Q168, 'Training 2025'!Q:Q), "-")</f>
        <v>-</v>
      </c>
      <c r="S168" s="1" t="str">
        <f>IF(ISBLANK(C168), "-", SUM(IF(COUNTA(E168:F168)&gt;=1, 1, 0), IF(COUNTA(G168:H168)&gt;=1, 1, 0), IF(COUNTA(I168:J168)&gt;=1, 1, 0), IF(COUNTA(K168:L168)&gt;=1, 1, 0), IF(COUNTA(M168:N168)&gt;=1, 1, 0), IF(COUNTA(O168:P168)&gt;=1, 1, 0)))</f>
        <v>-</v>
      </c>
      <c r="T168" s="1" t="str">
        <f>IF(ISBLANK(C168), "-", COUNTA(E168:P168))</f>
        <v>-</v>
      </c>
      <c r="U168" s="1" t="str">
        <f>IF(ISBLANK(C168), "-", IF('Training 2025'!$P$2, IF(AND('Training 2025'!$P$2, IFERROR(MATCH('Training 2025'!$Q$2, E169:P169, 0), FALSE)), "Y", "N"), "-"))</f>
        <v>-</v>
      </c>
    </row>
    <row r="169" spans="1:21">
      <c r="A169" s="1" t="str">
        <f t="shared" ref="A169:B169" si="82">IF(ISBLANK(C169), "-", IF(COUNTIF(C:C,C169)&gt;1,"Y", "N"))</f>
        <v>-</v>
      </c>
      <c r="B169" s="1" t="str">
        <f t="shared" si="82"/>
        <v>-</v>
      </c>
      <c r="D169" s="18"/>
      <c r="E169" s="20"/>
      <c r="F169" s="17"/>
      <c r="I169" s="17"/>
      <c r="J169" s="17"/>
      <c r="M169" s="17"/>
      <c r="N169" s="17"/>
      <c r="Q169" s="5"/>
    </row>
    <row r="170" spans="1:21">
      <c r="D170" s="18"/>
      <c r="E170" s="20"/>
      <c r="F170" s="17"/>
      <c r="I170" s="17"/>
      <c r="J170" s="17"/>
      <c r="M170" s="17"/>
      <c r="N170" s="17"/>
      <c r="Q170" s="5" t="str">
        <f>IF(AND(S170&gt;='Training 2025'!$J$2, T170&gt;='Training 2025'!$G$2, IF('Training 2025'!$P$2, IFERROR(MATCH('Training 2025'!$Q$2, E171:P171, 0), FALSE), TRUE)), IFERROR(SUM(LARGE(E170:P170, 1), LARGE(E170:P170, 2), LARGE(E170:P170, 3))/3, "-"), "-")</f>
        <v>-</v>
      </c>
      <c r="R170" s="1" t="str">
        <f>IFERROR(RANK(Q170, 'Training 2025'!Q:Q), "-")</f>
        <v>-</v>
      </c>
      <c r="S170" s="1" t="str">
        <f>IF(ISBLANK(C170), "-", SUM(IF(COUNTA(E170:F170)&gt;=1, 1, 0), IF(COUNTA(G170:H170)&gt;=1, 1, 0), IF(COUNTA(I170:J170)&gt;=1, 1, 0), IF(COUNTA(K170:L170)&gt;=1, 1, 0), IF(COUNTA(M170:N170)&gt;=1, 1, 0), IF(COUNTA(O170:P170)&gt;=1, 1, 0)))</f>
        <v>-</v>
      </c>
      <c r="T170" s="1" t="str">
        <f>IF(ISBLANK(C170), "-", COUNTA(E170:P170))</f>
        <v>-</v>
      </c>
      <c r="U170" s="1" t="str">
        <f>IF(ISBLANK(C170), "-", IF('Training 2025'!$P$2, IF(AND('Training 2025'!$P$2, IFERROR(MATCH('Training 2025'!$Q$2, E171:P171, 0), FALSE)), "Y", "N"), "-"))</f>
        <v>-</v>
      </c>
    </row>
    <row r="171" spans="1:21">
      <c r="A171" s="1" t="str">
        <f t="shared" ref="A171:B171" si="83">IF(ISBLANK(C171), "-", IF(COUNTIF(C:C,C171)&gt;1,"Y", "N"))</f>
        <v>-</v>
      </c>
      <c r="B171" s="1" t="str">
        <f t="shared" si="83"/>
        <v>-</v>
      </c>
      <c r="D171" s="18"/>
      <c r="E171" s="20"/>
      <c r="F171" s="17"/>
      <c r="I171" s="17"/>
      <c r="J171" s="17"/>
      <c r="M171" s="17"/>
      <c r="N171" s="17"/>
      <c r="Q171" s="5"/>
    </row>
    <row r="172" spans="1:21">
      <c r="D172" s="18"/>
      <c r="E172" s="20"/>
      <c r="F172" s="17"/>
      <c r="I172" s="17"/>
      <c r="J172" s="17"/>
      <c r="M172" s="17"/>
      <c r="N172" s="17"/>
      <c r="Q172" s="5" t="str">
        <f>IF(AND(S172&gt;='Training 2025'!$J$2, T172&gt;='Training 2025'!$G$2, IF('Training 2025'!$P$2, IFERROR(MATCH('Training 2025'!$Q$2, E173:P173, 0), FALSE), TRUE)), IFERROR(SUM(LARGE(E172:P172, 1), LARGE(E172:P172, 2), LARGE(E172:P172, 3))/3, "-"), "-")</f>
        <v>-</v>
      </c>
      <c r="R172" s="1" t="str">
        <f>IFERROR(RANK(Q172, 'Training 2025'!Q:Q), "-")</f>
        <v>-</v>
      </c>
      <c r="S172" s="1" t="str">
        <f>IF(ISBLANK(C172), "-", SUM(IF(COUNTA(E172:F172)&gt;=1, 1, 0), IF(COUNTA(G172:H172)&gt;=1, 1, 0), IF(COUNTA(I172:J172)&gt;=1, 1, 0), IF(COUNTA(K172:L172)&gt;=1, 1, 0), IF(COUNTA(M172:N172)&gt;=1, 1, 0), IF(COUNTA(O172:P172)&gt;=1, 1, 0)))</f>
        <v>-</v>
      </c>
      <c r="T172" s="1" t="str">
        <f>IF(ISBLANK(C172), "-", COUNTA(E172:P172))</f>
        <v>-</v>
      </c>
      <c r="U172" s="1" t="str">
        <f>IF(ISBLANK(C172), "-", IF('Training 2025'!$P$2, IF(AND('Training 2025'!$P$2, IFERROR(MATCH('Training 2025'!$Q$2, E173:P173, 0), FALSE)), "Y", "N"), "-"))</f>
        <v>-</v>
      </c>
    </row>
    <row r="173" spans="1:21">
      <c r="A173" s="1" t="str">
        <f t="shared" ref="A173:B173" si="84">IF(ISBLANK(C173), "-", IF(COUNTIF(C:C,C173)&gt;1,"Y", "N"))</f>
        <v>-</v>
      </c>
      <c r="B173" s="1" t="str">
        <f t="shared" si="84"/>
        <v>-</v>
      </c>
      <c r="D173" s="18"/>
      <c r="E173" s="20"/>
      <c r="F173" s="17"/>
      <c r="I173" s="17"/>
      <c r="J173" s="17"/>
      <c r="M173" s="17"/>
      <c r="N173" s="17"/>
      <c r="Q173" s="5"/>
    </row>
    <row r="174" spans="1:21">
      <c r="D174" s="18"/>
      <c r="E174" s="20"/>
      <c r="F174" s="17"/>
      <c r="I174" s="17"/>
      <c r="J174" s="17"/>
      <c r="M174" s="17"/>
      <c r="N174" s="17"/>
      <c r="Q174" s="5" t="str">
        <f>IF(AND(S174&gt;='Training 2025'!$J$2, T174&gt;='Training 2025'!$G$2, IF('Training 2025'!$P$2, IFERROR(MATCH('Training 2025'!$Q$2, E175:P175, 0), FALSE), TRUE)), IFERROR(SUM(LARGE(E174:P174, 1), LARGE(E174:P174, 2), LARGE(E174:P174, 3))/3, "-"), "-")</f>
        <v>-</v>
      </c>
      <c r="R174" s="1" t="str">
        <f>IFERROR(RANK(Q174, 'Training 2025'!Q:Q), "-")</f>
        <v>-</v>
      </c>
      <c r="S174" s="1" t="str">
        <f>IF(ISBLANK(C174), "-", SUM(IF(COUNTA(E174:F174)&gt;=1, 1, 0), IF(COUNTA(G174:H174)&gt;=1, 1, 0), IF(COUNTA(I174:J174)&gt;=1, 1, 0), IF(COUNTA(K174:L174)&gt;=1, 1, 0), IF(COUNTA(M174:N174)&gt;=1, 1, 0), IF(COUNTA(O174:P174)&gt;=1, 1, 0)))</f>
        <v>-</v>
      </c>
      <c r="T174" s="1" t="str">
        <f>IF(ISBLANK(C174), "-", COUNTA(E174:P174))</f>
        <v>-</v>
      </c>
      <c r="U174" s="1" t="str">
        <f>IF(ISBLANK(C174), "-", IF('Training 2025'!$P$2, IF(AND('Training 2025'!$P$2, IFERROR(MATCH('Training 2025'!$Q$2, E175:P175, 0), FALSE)), "Y", "N"), "-"))</f>
        <v>-</v>
      </c>
    </row>
    <row r="175" spans="1:21">
      <c r="A175" s="1" t="str">
        <f t="shared" ref="A175:B175" si="85">IF(ISBLANK(C175), "-", IF(COUNTIF(C:C,C175)&gt;1,"Y", "N"))</f>
        <v>-</v>
      </c>
      <c r="B175" s="1" t="str">
        <f t="shared" si="85"/>
        <v>-</v>
      </c>
      <c r="D175" s="18"/>
      <c r="E175" s="20"/>
      <c r="F175" s="17"/>
      <c r="I175" s="17"/>
      <c r="J175" s="17"/>
      <c r="M175" s="17"/>
      <c r="N175" s="17"/>
      <c r="Q175" s="5"/>
    </row>
    <row r="176" spans="1:21">
      <c r="D176" s="18"/>
      <c r="E176" s="20"/>
      <c r="F176" s="17"/>
      <c r="I176" s="17"/>
      <c r="J176" s="17"/>
      <c r="M176" s="17"/>
      <c r="N176" s="17"/>
      <c r="Q176" s="5" t="str">
        <f>IF(AND(S176&gt;='Training 2025'!$J$2, T176&gt;='Training 2025'!$G$2, IF('Training 2025'!$P$2, IFERROR(MATCH('Training 2025'!$Q$2, E177:P177, 0), FALSE), TRUE)), IFERROR(SUM(LARGE(E176:P176, 1), LARGE(E176:P176, 2), LARGE(E176:P176, 3))/3, "-"), "-")</f>
        <v>-</v>
      </c>
      <c r="R176" s="1" t="str">
        <f>IFERROR(RANK(Q176, 'Training 2025'!Q:Q), "-")</f>
        <v>-</v>
      </c>
      <c r="S176" s="1" t="str">
        <f>IF(ISBLANK(C176), "-", SUM(IF(COUNTA(E176:F176)&gt;=1, 1, 0), IF(COUNTA(G176:H176)&gt;=1, 1, 0), IF(COUNTA(I176:J176)&gt;=1, 1, 0), IF(COUNTA(K176:L176)&gt;=1, 1, 0), IF(COUNTA(M176:N176)&gt;=1, 1, 0), IF(COUNTA(O176:P176)&gt;=1, 1, 0)))</f>
        <v>-</v>
      </c>
      <c r="T176" s="1" t="str">
        <f>IF(ISBLANK(C176), "-", COUNTA(E176:P176))</f>
        <v>-</v>
      </c>
      <c r="U176" s="1" t="str">
        <f>IF(ISBLANK(C176), "-", IF('Training 2025'!$P$2, IF(AND('Training 2025'!$P$2, IFERROR(MATCH('Training 2025'!$Q$2, E177:P177, 0), FALSE)), "Y", "N"), "-"))</f>
        <v>-</v>
      </c>
    </row>
    <row r="177" spans="1:21">
      <c r="A177" s="1" t="str">
        <f t="shared" ref="A177:B177" si="86">IF(ISBLANK(C177), "-", IF(COUNTIF(C:C,C177)&gt;1,"Y", "N"))</f>
        <v>-</v>
      </c>
      <c r="B177" s="1" t="str">
        <f t="shared" si="86"/>
        <v>-</v>
      </c>
      <c r="D177" s="18"/>
      <c r="E177" s="20"/>
      <c r="F177" s="17"/>
      <c r="I177" s="17"/>
      <c r="J177" s="17"/>
      <c r="M177" s="17"/>
      <c r="N177" s="17"/>
      <c r="Q177" s="5"/>
    </row>
    <row r="178" spans="1:21">
      <c r="D178" s="18"/>
      <c r="E178" s="20"/>
      <c r="F178" s="17"/>
      <c r="I178" s="17"/>
      <c r="J178" s="17"/>
      <c r="M178" s="17"/>
      <c r="N178" s="17"/>
      <c r="Q178" s="5" t="str">
        <f>IF(AND(S178&gt;='Training 2025'!$J$2, T178&gt;='Training 2025'!$G$2, IF('Training 2025'!$P$2, IFERROR(MATCH('Training 2025'!$Q$2, E179:P179, 0), FALSE), TRUE)), IFERROR(SUM(LARGE(E178:P178, 1), LARGE(E178:P178, 2), LARGE(E178:P178, 3))/3, "-"), "-")</f>
        <v>-</v>
      </c>
      <c r="R178" s="1" t="str">
        <f>IFERROR(RANK(Q178, 'Training 2025'!Q:Q), "-")</f>
        <v>-</v>
      </c>
      <c r="S178" s="1" t="str">
        <f>IF(ISBLANK(C178), "-", SUM(IF(COUNTA(E178:F178)&gt;=1, 1, 0), IF(COUNTA(G178:H178)&gt;=1, 1, 0), IF(COUNTA(I178:J178)&gt;=1, 1, 0), IF(COUNTA(K178:L178)&gt;=1, 1, 0), IF(COUNTA(M178:N178)&gt;=1, 1, 0), IF(COUNTA(O178:P178)&gt;=1, 1, 0)))</f>
        <v>-</v>
      </c>
      <c r="T178" s="1" t="str">
        <f>IF(ISBLANK(C178), "-", COUNTA(E178:P178))</f>
        <v>-</v>
      </c>
      <c r="U178" s="1" t="str">
        <f>IF(ISBLANK(C178), "-", IF('Training 2025'!$P$2, IF(AND('Training 2025'!$P$2, IFERROR(MATCH('Training 2025'!$Q$2, E179:P179, 0), FALSE)), "Y", "N"), "-"))</f>
        <v>-</v>
      </c>
    </row>
    <row r="179" spans="1:21">
      <c r="A179" s="1" t="str">
        <f t="shared" ref="A179:B179" si="87">IF(ISBLANK(C179), "-", IF(COUNTIF(C:C,C179)&gt;1,"Y", "N"))</f>
        <v>-</v>
      </c>
      <c r="B179" s="1" t="str">
        <f t="shared" si="87"/>
        <v>-</v>
      </c>
      <c r="D179" s="18"/>
      <c r="E179" s="20"/>
      <c r="F179" s="17"/>
      <c r="I179" s="17"/>
      <c r="J179" s="17"/>
      <c r="M179" s="17"/>
      <c r="N179" s="17"/>
      <c r="Q179" s="5"/>
    </row>
    <row r="180" spans="1:21">
      <c r="D180" s="18"/>
      <c r="E180" s="20"/>
      <c r="F180" s="17"/>
      <c r="I180" s="17"/>
      <c r="J180" s="17"/>
      <c r="M180" s="17"/>
      <c r="N180" s="17"/>
      <c r="Q180" s="5" t="str">
        <f>IF(AND(S180&gt;='Training 2025'!$J$2, T180&gt;='Training 2025'!$G$2, IF('Training 2025'!$P$2, IFERROR(MATCH('Training 2025'!$Q$2, E181:P181, 0), FALSE), TRUE)), IFERROR(SUM(LARGE(E180:P180, 1), LARGE(E180:P180, 2), LARGE(E180:P180, 3))/3, "-"), "-")</f>
        <v>-</v>
      </c>
      <c r="R180" s="1" t="str">
        <f>IFERROR(RANK(Q180, 'Training 2025'!Q:Q), "-")</f>
        <v>-</v>
      </c>
      <c r="S180" s="1" t="str">
        <f>IF(ISBLANK(C180), "-", SUM(IF(COUNTA(E180:F180)&gt;=1, 1, 0), IF(COUNTA(G180:H180)&gt;=1, 1, 0), IF(COUNTA(I180:J180)&gt;=1, 1, 0), IF(COUNTA(K180:L180)&gt;=1, 1, 0), IF(COUNTA(M180:N180)&gt;=1, 1, 0), IF(COUNTA(O180:P180)&gt;=1, 1, 0)))</f>
        <v>-</v>
      </c>
      <c r="T180" s="1" t="str">
        <f>IF(ISBLANK(C180), "-", COUNTA(E180:P180))</f>
        <v>-</v>
      </c>
      <c r="U180" s="1" t="str">
        <f>IF(ISBLANK(C180), "-", IF('Training 2025'!$P$2, IF(AND('Training 2025'!$P$2, IFERROR(MATCH('Training 2025'!$Q$2, E181:P181, 0), FALSE)), "Y", "N"), "-"))</f>
        <v>-</v>
      </c>
    </row>
    <row r="181" spans="1:21">
      <c r="A181" s="1" t="str">
        <f t="shared" ref="A181:B181" si="88">IF(ISBLANK(C181), "-", IF(COUNTIF(C:C,C181)&gt;1,"Y", "N"))</f>
        <v>-</v>
      </c>
      <c r="B181" s="1" t="str">
        <f t="shared" si="88"/>
        <v>-</v>
      </c>
      <c r="D181" s="18"/>
      <c r="E181" s="20"/>
      <c r="F181" s="17"/>
      <c r="I181" s="17"/>
      <c r="J181" s="17"/>
      <c r="M181" s="17"/>
      <c r="N181" s="17"/>
      <c r="Q181" s="5"/>
    </row>
    <row r="182" spans="1:21">
      <c r="D182" s="18"/>
      <c r="E182" s="20"/>
      <c r="F182" s="17"/>
      <c r="I182" s="17"/>
      <c r="J182" s="17"/>
      <c r="M182" s="17"/>
      <c r="N182" s="17"/>
      <c r="Q182" s="5" t="str">
        <f>IF(AND(S182&gt;='Training 2025'!$J$2, T182&gt;='Training 2025'!$G$2, IF('Training 2025'!$P$2, IFERROR(MATCH('Training 2025'!$Q$2, E183:P183, 0), FALSE), TRUE)), IFERROR(SUM(LARGE(E182:P182, 1), LARGE(E182:P182, 2), LARGE(E182:P182, 3))/3, "-"), "-")</f>
        <v>-</v>
      </c>
      <c r="R182" s="1" t="str">
        <f>IFERROR(RANK(Q182, 'Training 2025'!Q:Q), "-")</f>
        <v>-</v>
      </c>
      <c r="S182" s="1" t="str">
        <f>IF(ISBLANK(C182), "-", SUM(IF(COUNTA(E182:F182)&gt;=1, 1, 0), IF(COUNTA(G182:H182)&gt;=1, 1, 0), IF(COUNTA(I182:J182)&gt;=1, 1, 0), IF(COUNTA(K182:L182)&gt;=1, 1, 0), IF(COUNTA(M182:N182)&gt;=1, 1, 0), IF(COUNTA(O182:P182)&gt;=1, 1, 0)))</f>
        <v>-</v>
      </c>
      <c r="T182" s="1" t="str">
        <f>IF(ISBLANK(C182), "-", COUNTA(E182:P182))</f>
        <v>-</v>
      </c>
      <c r="U182" s="1" t="str">
        <f>IF(ISBLANK(C182), "-", IF('Training 2025'!$P$2, IF(AND('Training 2025'!$P$2, IFERROR(MATCH('Training 2025'!$Q$2, E183:P183, 0), FALSE)), "Y", "N"), "-"))</f>
        <v>-</v>
      </c>
    </row>
    <row r="183" spans="1:21">
      <c r="A183" s="1" t="str">
        <f t="shared" ref="A183:B183" si="89">IF(ISBLANK(C183), "-", IF(COUNTIF(C:C,C183)&gt;1,"Y", "N"))</f>
        <v>-</v>
      </c>
      <c r="B183" s="1" t="str">
        <f t="shared" si="89"/>
        <v>-</v>
      </c>
      <c r="D183" s="18"/>
      <c r="E183" s="20"/>
      <c r="F183" s="17"/>
      <c r="I183" s="17"/>
      <c r="J183" s="17"/>
      <c r="M183" s="17"/>
      <c r="N183" s="17"/>
      <c r="Q183" s="5"/>
    </row>
    <row r="184" spans="1:21">
      <c r="D184" s="18"/>
      <c r="E184" s="20"/>
      <c r="F184" s="17"/>
      <c r="I184" s="17"/>
      <c r="J184" s="17"/>
      <c r="M184" s="17"/>
      <c r="N184" s="17"/>
      <c r="Q184" s="5" t="str">
        <f>IF(AND(S184&gt;='Training 2025'!$J$2, T184&gt;='Training 2025'!$G$2, IF('Training 2025'!$P$2, IFERROR(MATCH('Training 2025'!$Q$2, E185:P185, 0), FALSE), TRUE)), IFERROR(SUM(LARGE(E184:P184, 1), LARGE(E184:P184, 2), LARGE(E184:P184, 3))/3, "-"), "-")</f>
        <v>-</v>
      </c>
      <c r="R184" s="1" t="str">
        <f>IFERROR(RANK(Q184, 'Training 2025'!Q:Q), "-")</f>
        <v>-</v>
      </c>
      <c r="S184" s="1" t="str">
        <f>IF(ISBLANK(C184), "-", SUM(IF(COUNTA(E184:F184)&gt;=1, 1, 0), IF(COUNTA(G184:H184)&gt;=1, 1, 0), IF(COUNTA(I184:J184)&gt;=1, 1, 0), IF(COUNTA(K184:L184)&gt;=1, 1, 0), IF(COUNTA(M184:N184)&gt;=1, 1, 0), IF(COUNTA(O184:P184)&gt;=1, 1, 0)))</f>
        <v>-</v>
      </c>
      <c r="T184" s="1" t="str">
        <f>IF(ISBLANK(C184), "-", COUNTA(E184:P184))</f>
        <v>-</v>
      </c>
      <c r="U184" s="1" t="str">
        <f>IF(ISBLANK(C184), "-", IF('Training 2025'!$P$2, IF(AND('Training 2025'!$P$2, IFERROR(MATCH('Training 2025'!$Q$2, E185:P185, 0), FALSE)), "Y", "N"), "-"))</f>
        <v>-</v>
      </c>
    </row>
    <row r="185" spans="1:21">
      <c r="A185" s="1" t="str">
        <f t="shared" ref="A185:B185" si="90">IF(ISBLANK(C185), "-", IF(COUNTIF(C:C,C185)&gt;1,"Y", "N"))</f>
        <v>-</v>
      </c>
      <c r="B185" s="1" t="str">
        <f t="shared" si="90"/>
        <v>-</v>
      </c>
      <c r="D185" s="18"/>
      <c r="E185" s="20"/>
      <c r="F185" s="17"/>
      <c r="I185" s="17"/>
      <c r="J185" s="17"/>
      <c r="M185" s="17"/>
      <c r="N185" s="17"/>
      <c r="Q185" s="5"/>
    </row>
    <row r="186" spans="1:21">
      <c r="D186" s="18"/>
      <c r="E186" s="20"/>
      <c r="F186" s="17"/>
      <c r="I186" s="17"/>
      <c r="J186" s="17"/>
      <c r="M186" s="17"/>
      <c r="N186" s="17"/>
      <c r="Q186" s="5" t="str">
        <f>IF(AND(S186&gt;='Training 2025'!$J$2, T186&gt;='Training 2025'!$G$2, IF('Training 2025'!$P$2, IFERROR(MATCH('Training 2025'!$Q$2, E187:P187, 0), FALSE), TRUE)), IFERROR(SUM(LARGE(E186:P186, 1), LARGE(E186:P186, 2), LARGE(E186:P186, 3))/3, "-"), "-")</f>
        <v>-</v>
      </c>
      <c r="R186" s="1" t="str">
        <f>IFERROR(RANK(Q186, 'Training 2025'!Q:Q), "-")</f>
        <v>-</v>
      </c>
      <c r="S186" s="1" t="str">
        <f>IF(ISBLANK(C186), "-", SUM(IF(COUNTA(E186:F186)&gt;=1, 1, 0), IF(COUNTA(G186:H186)&gt;=1, 1, 0), IF(COUNTA(I186:J186)&gt;=1, 1, 0), IF(COUNTA(K186:L186)&gt;=1, 1, 0), IF(COUNTA(M186:N186)&gt;=1, 1, 0), IF(COUNTA(O186:P186)&gt;=1, 1, 0)))</f>
        <v>-</v>
      </c>
      <c r="T186" s="1" t="str">
        <f>IF(ISBLANK(C186), "-", COUNTA(E186:P186))</f>
        <v>-</v>
      </c>
      <c r="U186" s="1" t="str">
        <f>IF(ISBLANK(C186), "-", IF('Training 2025'!$P$2, IF(AND('Training 2025'!$P$2, IFERROR(MATCH('Training 2025'!$Q$2, E187:P187, 0), FALSE)), "Y", "N"), "-"))</f>
        <v>-</v>
      </c>
    </row>
    <row r="187" spans="1:21">
      <c r="A187" s="1" t="str">
        <f t="shared" ref="A187:B187" si="91">IF(ISBLANK(C187), "-", IF(COUNTIF(C:C,C187)&gt;1,"Y", "N"))</f>
        <v>-</v>
      </c>
      <c r="B187" s="1" t="str">
        <f t="shared" si="91"/>
        <v>-</v>
      </c>
      <c r="D187" s="18"/>
      <c r="E187" s="20"/>
      <c r="F187" s="17"/>
      <c r="I187" s="17"/>
      <c r="J187" s="17"/>
      <c r="M187" s="17"/>
      <c r="N187" s="17"/>
      <c r="Q187" s="5"/>
    </row>
    <row r="188" spans="1:21">
      <c r="D188" s="18"/>
      <c r="E188" s="20"/>
      <c r="F188" s="17"/>
      <c r="I188" s="17"/>
      <c r="J188" s="17"/>
      <c r="M188" s="17"/>
      <c r="N188" s="17"/>
      <c r="Q188" s="5" t="str">
        <f>IF(AND(S188&gt;='Training 2025'!$J$2, T188&gt;='Training 2025'!$G$2, IF('Training 2025'!$P$2, IFERROR(MATCH('Training 2025'!$Q$2, E189:P189, 0), FALSE), TRUE)), IFERROR(SUM(LARGE(E188:P188, 1), LARGE(E188:P188, 2), LARGE(E188:P188, 3))/3, "-"), "-")</f>
        <v>-</v>
      </c>
      <c r="R188" s="1" t="str">
        <f>IFERROR(RANK(Q188, 'Training 2025'!Q:Q), "-")</f>
        <v>-</v>
      </c>
      <c r="S188" s="1" t="str">
        <f>IF(ISBLANK(C188), "-", SUM(IF(COUNTA(E188:F188)&gt;=1, 1, 0), IF(COUNTA(G188:H188)&gt;=1, 1, 0), IF(COUNTA(I188:J188)&gt;=1, 1, 0), IF(COUNTA(K188:L188)&gt;=1, 1, 0), IF(COUNTA(M188:N188)&gt;=1, 1, 0), IF(COUNTA(O188:P188)&gt;=1, 1, 0)))</f>
        <v>-</v>
      </c>
      <c r="T188" s="1" t="str">
        <f>IF(ISBLANK(C188), "-", COUNTA(E188:P188))</f>
        <v>-</v>
      </c>
      <c r="U188" s="1" t="str">
        <f>IF(ISBLANK(C188), "-", IF('Training 2025'!$P$2, IF(AND('Training 2025'!$P$2, IFERROR(MATCH('Training 2025'!$Q$2, E189:P189, 0), FALSE)), "Y", "N"), "-"))</f>
        <v>-</v>
      </c>
    </row>
    <row r="189" spans="1:21">
      <c r="A189" s="1" t="str">
        <f t="shared" ref="A189:B189" si="92">IF(ISBLANK(C189), "-", IF(COUNTIF(C:C,C189)&gt;1,"Y", "N"))</f>
        <v>-</v>
      </c>
      <c r="B189" s="1" t="str">
        <f t="shared" si="92"/>
        <v>-</v>
      </c>
      <c r="D189" s="18"/>
      <c r="E189" s="20"/>
      <c r="F189" s="17"/>
      <c r="I189" s="17"/>
      <c r="J189" s="17"/>
      <c r="M189" s="17"/>
      <c r="N189" s="17"/>
      <c r="Q189" s="5"/>
    </row>
    <row r="190" spans="1:21">
      <c r="D190" s="18"/>
      <c r="E190" s="20"/>
      <c r="F190" s="17"/>
      <c r="I190" s="17"/>
      <c r="J190" s="17"/>
      <c r="M190" s="17"/>
      <c r="N190" s="17"/>
      <c r="Q190" s="5" t="str">
        <f>IF(AND(S190&gt;='Training 2025'!$J$2, T190&gt;='Training 2025'!$G$2, IF('Training 2025'!$P$2, IFERROR(MATCH('Training 2025'!$Q$2, E191:P191, 0), FALSE), TRUE)), IFERROR(SUM(LARGE(E190:P190, 1), LARGE(E190:P190, 2), LARGE(E190:P190, 3))/3, "-"), "-")</f>
        <v>-</v>
      </c>
      <c r="R190" s="1" t="str">
        <f>IFERROR(RANK(Q190, 'Training 2025'!Q:Q), "-")</f>
        <v>-</v>
      </c>
      <c r="S190" s="1" t="str">
        <f>IF(ISBLANK(C190), "-", SUM(IF(COUNTA(E190:F190)&gt;=1, 1, 0), IF(COUNTA(G190:H190)&gt;=1, 1, 0), IF(COUNTA(I190:J190)&gt;=1, 1, 0), IF(COUNTA(K190:L190)&gt;=1, 1, 0), IF(COUNTA(M190:N190)&gt;=1, 1, 0), IF(COUNTA(O190:P190)&gt;=1, 1, 0)))</f>
        <v>-</v>
      </c>
      <c r="T190" s="1" t="str">
        <f>IF(ISBLANK(C190), "-", COUNTA(E190:P190))</f>
        <v>-</v>
      </c>
      <c r="U190" s="1" t="str">
        <f>IF(ISBLANK(C190), "-", IF('Training 2025'!$P$2, IF(AND('Training 2025'!$P$2, IFERROR(MATCH('Training 2025'!$Q$2, E191:P191, 0), FALSE)), "Y", "N"), "-"))</f>
        <v>-</v>
      </c>
    </row>
    <row r="191" spans="1:21">
      <c r="A191" s="1" t="str">
        <f t="shared" ref="A191:B191" si="93">IF(ISBLANK(C191), "-", IF(COUNTIF(C:C,C191)&gt;1,"Y", "N"))</f>
        <v>-</v>
      </c>
      <c r="B191" s="1" t="str">
        <f t="shared" si="93"/>
        <v>-</v>
      </c>
      <c r="D191" s="18"/>
      <c r="E191" s="20"/>
      <c r="F191" s="17"/>
      <c r="I191" s="17"/>
      <c r="J191" s="17"/>
      <c r="M191" s="17"/>
      <c r="N191" s="17"/>
      <c r="Q191" s="5"/>
    </row>
    <row r="192" spans="1:21">
      <c r="D192" s="18"/>
      <c r="E192" s="20"/>
      <c r="F192" s="17"/>
      <c r="I192" s="17"/>
      <c r="J192" s="17"/>
      <c r="M192" s="17"/>
      <c r="N192" s="17"/>
      <c r="Q192" s="5" t="str">
        <f>IF(AND(S192&gt;='Training 2025'!$J$2, T192&gt;='Training 2025'!$G$2, IF('Training 2025'!$P$2, IFERROR(MATCH('Training 2025'!$Q$2, E193:P193, 0), FALSE), TRUE)), IFERROR(SUM(LARGE(E192:P192, 1), LARGE(E192:P192, 2), LARGE(E192:P192, 3))/3, "-"), "-")</f>
        <v>-</v>
      </c>
      <c r="R192" s="1" t="str">
        <f>IFERROR(RANK(Q192, 'Training 2025'!Q:Q), "-")</f>
        <v>-</v>
      </c>
      <c r="S192" s="1" t="str">
        <f>IF(ISBLANK(C192), "-", SUM(IF(COUNTA(E192:F192)&gt;=1, 1, 0), IF(COUNTA(G192:H192)&gt;=1, 1, 0), IF(COUNTA(I192:J192)&gt;=1, 1, 0), IF(COUNTA(K192:L192)&gt;=1, 1, 0), IF(COUNTA(M192:N192)&gt;=1, 1, 0), IF(COUNTA(O192:P192)&gt;=1, 1, 0)))</f>
        <v>-</v>
      </c>
      <c r="T192" s="1" t="str">
        <f>IF(ISBLANK(C192), "-", COUNTA(E192:P192))</f>
        <v>-</v>
      </c>
      <c r="U192" s="1" t="str">
        <f>IF(ISBLANK(C192), "-", IF('Training 2025'!$P$2, IF(AND('Training 2025'!$P$2, IFERROR(MATCH('Training 2025'!$Q$2, E193:P193, 0), FALSE)), "Y", "N"), "-"))</f>
        <v>-</v>
      </c>
    </row>
    <row r="193" spans="1:21">
      <c r="A193" s="1" t="str">
        <f t="shared" ref="A193:B193" si="94">IF(ISBLANK(C193), "-", IF(COUNTIF(C:C,C193)&gt;1,"Y", "N"))</f>
        <v>-</v>
      </c>
      <c r="B193" s="1" t="str">
        <f t="shared" si="94"/>
        <v>-</v>
      </c>
      <c r="D193" s="18"/>
      <c r="E193" s="20"/>
      <c r="F193" s="17"/>
      <c r="I193" s="17"/>
      <c r="J193" s="17"/>
      <c r="M193" s="17"/>
      <c r="N193" s="17"/>
      <c r="Q193" s="5"/>
    </row>
    <row r="194" spans="1:21">
      <c r="D194" s="18"/>
      <c r="E194" s="20"/>
      <c r="F194" s="17"/>
      <c r="I194" s="17"/>
      <c r="J194" s="17"/>
      <c r="M194" s="17"/>
      <c r="N194" s="17"/>
      <c r="Q194" s="5" t="str">
        <f>IF(AND(S194&gt;='Training 2025'!$J$2, T194&gt;='Training 2025'!$G$2, IF('Training 2025'!$P$2, IFERROR(MATCH('Training 2025'!$Q$2, E195:P195, 0), FALSE), TRUE)), IFERROR(SUM(LARGE(E194:P194, 1), LARGE(E194:P194, 2), LARGE(E194:P194, 3))/3, "-"), "-")</f>
        <v>-</v>
      </c>
      <c r="R194" s="1" t="str">
        <f>IFERROR(RANK(Q194, 'Training 2025'!Q:Q), "-")</f>
        <v>-</v>
      </c>
      <c r="S194" s="1" t="str">
        <f>IF(ISBLANK(C194), "-", SUM(IF(COUNTA(E194:F194)&gt;=1, 1, 0), IF(COUNTA(G194:H194)&gt;=1, 1, 0), IF(COUNTA(I194:J194)&gt;=1, 1, 0), IF(COUNTA(K194:L194)&gt;=1, 1, 0), IF(COUNTA(M194:N194)&gt;=1, 1, 0), IF(COUNTA(O194:P194)&gt;=1, 1, 0)))</f>
        <v>-</v>
      </c>
      <c r="T194" s="1" t="str">
        <f>IF(ISBLANK(C194), "-", COUNTA(E194:P194))</f>
        <v>-</v>
      </c>
      <c r="U194" s="1" t="str">
        <f>IF(ISBLANK(C194), "-", IF('Training 2025'!$P$2, IF(AND('Training 2025'!$P$2, IFERROR(MATCH('Training 2025'!$Q$2, E195:P195, 0), FALSE)), "Y", "N"), "-"))</f>
        <v>-</v>
      </c>
    </row>
    <row r="195" spans="1:21">
      <c r="A195" s="1" t="str">
        <f t="shared" ref="A195:B195" si="95">IF(ISBLANK(C195), "-", IF(COUNTIF(C:C,C195)&gt;1,"Y", "N"))</f>
        <v>-</v>
      </c>
      <c r="B195" s="1" t="str">
        <f t="shared" si="95"/>
        <v>-</v>
      </c>
      <c r="D195" s="18"/>
      <c r="E195" s="20"/>
      <c r="F195" s="17"/>
      <c r="I195" s="17"/>
      <c r="J195" s="17"/>
      <c r="M195" s="17"/>
      <c r="N195" s="17"/>
      <c r="Q195" s="5"/>
    </row>
    <row r="196" spans="1:21">
      <c r="D196" s="18"/>
      <c r="E196" s="20"/>
      <c r="F196" s="17"/>
      <c r="I196" s="17"/>
      <c r="J196" s="17"/>
      <c r="M196" s="17"/>
      <c r="N196" s="17"/>
      <c r="Q196" s="5" t="str">
        <f>IF(AND(S196&gt;='Training 2025'!$J$2, T196&gt;='Training 2025'!$G$2, IF('Training 2025'!$P$2, IFERROR(MATCH('Training 2025'!$Q$2, E197:P197, 0), FALSE), TRUE)), IFERROR(SUM(LARGE(E196:P196, 1), LARGE(E196:P196, 2), LARGE(E196:P196, 3))/3, "-"), "-")</f>
        <v>-</v>
      </c>
      <c r="R196" s="1" t="str">
        <f>IFERROR(RANK(Q196, 'Training 2025'!Q:Q), "-")</f>
        <v>-</v>
      </c>
      <c r="S196" s="1" t="str">
        <f>IF(ISBLANK(C196), "-", SUM(IF(COUNTA(E196:F196)&gt;=1, 1, 0), IF(COUNTA(G196:H196)&gt;=1, 1, 0), IF(COUNTA(I196:J196)&gt;=1, 1, 0), IF(COUNTA(K196:L196)&gt;=1, 1, 0), IF(COUNTA(M196:N196)&gt;=1, 1, 0), IF(COUNTA(O196:P196)&gt;=1, 1, 0)))</f>
        <v>-</v>
      </c>
      <c r="T196" s="1" t="str">
        <f>IF(ISBLANK(C196), "-", COUNTA(E196:P196))</f>
        <v>-</v>
      </c>
      <c r="U196" s="1" t="str">
        <f>IF(ISBLANK(C196), "-", IF('Training 2025'!$P$2, IF(AND('Training 2025'!$P$2, IFERROR(MATCH('Training 2025'!$Q$2, E197:P197, 0), FALSE)), "Y", "N"), "-"))</f>
        <v>-</v>
      </c>
    </row>
    <row r="197" spans="1:21">
      <c r="A197" s="1" t="str">
        <f t="shared" ref="A197:B197" si="96">IF(ISBLANK(C197), "-", IF(COUNTIF(C:C,C197)&gt;1,"Y", "N"))</f>
        <v>-</v>
      </c>
      <c r="B197" s="1" t="str">
        <f t="shared" si="96"/>
        <v>-</v>
      </c>
      <c r="D197" s="18"/>
      <c r="E197" s="20"/>
      <c r="F197" s="17"/>
      <c r="I197" s="17"/>
      <c r="J197" s="17"/>
      <c r="M197" s="17"/>
      <c r="N197" s="17"/>
      <c r="Q197" s="5"/>
    </row>
    <row r="198" spans="1:21">
      <c r="D198" s="18"/>
      <c r="E198" s="20"/>
      <c r="F198" s="17"/>
      <c r="I198" s="17"/>
      <c r="J198" s="17"/>
      <c r="M198" s="17"/>
      <c r="N198" s="17"/>
      <c r="Q198" s="5" t="str">
        <f>IF(AND(S198&gt;='Training 2025'!$J$2, T198&gt;='Training 2025'!$G$2, IF('Training 2025'!$P$2, IFERROR(MATCH('Training 2025'!$Q$2, E199:P199, 0), FALSE), TRUE)), IFERROR(SUM(LARGE(E198:P198, 1), LARGE(E198:P198, 2), LARGE(E198:P198, 3))/3, "-"), "-")</f>
        <v>-</v>
      </c>
      <c r="R198" s="1" t="str">
        <f>IFERROR(RANK(Q198, 'Training 2025'!Q:Q), "-")</f>
        <v>-</v>
      </c>
      <c r="S198" s="1" t="str">
        <f>IF(ISBLANK(C198), "-", SUM(IF(COUNTA(E198:F198)&gt;=1, 1, 0), IF(COUNTA(G198:H198)&gt;=1, 1, 0), IF(COUNTA(I198:J198)&gt;=1, 1, 0), IF(COUNTA(K198:L198)&gt;=1, 1, 0), IF(COUNTA(M198:N198)&gt;=1, 1, 0), IF(COUNTA(O198:P198)&gt;=1, 1, 0)))</f>
        <v>-</v>
      </c>
      <c r="T198" s="1" t="str">
        <f>IF(ISBLANK(C198), "-", COUNTA(E198:P198))</f>
        <v>-</v>
      </c>
      <c r="U198" s="1" t="str">
        <f>IF(ISBLANK(C198), "-", IF('Training 2025'!$P$2, IF(AND('Training 2025'!$P$2, IFERROR(MATCH('Training 2025'!$Q$2, E199:P199, 0), FALSE)), "Y", "N"), "-"))</f>
        <v>-</v>
      </c>
    </row>
    <row r="199" spans="1:21">
      <c r="A199" s="1" t="str">
        <f t="shared" ref="A199:B199" si="97">IF(ISBLANK(C199), "-", IF(COUNTIF(C:C,C199)&gt;1,"Y", "N"))</f>
        <v>-</v>
      </c>
      <c r="B199" s="1" t="str">
        <f t="shared" si="97"/>
        <v>-</v>
      </c>
      <c r="D199" s="18"/>
      <c r="E199" s="20"/>
      <c r="F199" s="17"/>
      <c r="I199" s="17"/>
      <c r="J199" s="17"/>
      <c r="M199" s="17"/>
      <c r="N199" s="17"/>
      <c r="Q199" s="5"/>
    </row>
    <row r="200" spans="1:21">
      <c r="D200" s="18"/>
      <c r="E200" s="20"/>
      <c r="F200" s="17"/>
      <c r="I200" s="17"/>
      <c r="J200" s="17"/>
      <c r="M200" s="17"/>
      <c r="N200" s="17"/>
      <c r="Q200" s="5" t="str">
        <f>IF(AND(S200&gt;='Training 2025'!$J$2, T200&gt;='Training 2025'!$G$2, IF('Training 2025'!$P$2, IFERROR(MATCH('Training 2025'!$Q$2, E201:P201, 0), FALSE), TRUE)), IFERROR(SUM(LARGE(E200:P200, 1), LARGE(E200:P200, 2), LARGE(E200:P200, 3))/3, "-"), "-")</f>
        <v>-</v>
      </c>
      <c r="R200" s="1" t="str">
        <f>IFERROR(RANK(Q200, 'Training 2025'!Q:Q), "-")</f>
        <v>-</v>
      </c>
      <c r="S200" s="1" t="str">
        <f>IF(ISBLANK(C200), "-", SUM(IF(COUNTA(E200:F200)&gt;=1, 1, 0), IF(COUNTA(G200:H200)&gt;=1, 1, 0), IF(COUNTA(I200:J200)&gt;=1, 1, 0), IF(COUNTA(K200:L200)&gt;=1, 1, 0), IF(COUNTA(M200:N200)&gt;=1, 1, 0), IF(COUNTA(O200:P200)&gt;=1, 1, 0)))</f>
        <v>-</v>
      </c>
      <c r="T200" s="1" t="str">
        <f>IF(ISBLANK(C200), "-", COUNTA(E200:P200))</f>
        <v>-</v>
      </c>
      <c r="U200" s="1" t="str">
        <f>IF(ISBLANK(C200), "-", IF('Training 2025'!$P$2, IF(AND('Training 2025'!$P$2, IFERROR(MATCH('Training 2025'!$Q$2, E201:P201, 0), FALSE)), "Y", "N"), "-"))</f>
        <v>-</v>
      </c>
    </row>
    <row r="201" spans="1:21">
      <c r="A201" s="1" t="str">
        <f t="shared" ref="A201:B201" si="98">IF(ISBLANK(C201), "-", IF(COUNTIF(C:C,C201)&gt;1,"Y", "N"))</f>
        <v>-</v>
      </c>
      <c r="B201" s="1" t="str">
        <f t="shared" si="98"/>
        <v>-</v>
      </c>
      <c r="D201" s="18"/>
      <c r="E201" s="20"/>
      <c r="F201" s="17"/>
      <c r="I201" s="17"/>
      <c r="J201" s="17"/>
      <c r="M201" s="17"/>
      <c r="N201" s="17"/>
      <c r="Q201" s="5"/>
    </row>
    <row r="202" spans="1:21">
      <c r="D202" s="18"/>
      <c r="E202" s="20"/>
      <c r="F202" s="17"/>
      <c r="I202" s="17"/>
      <c r="J202" s="17"/>
      <c r="M202" s="17"/>
      <c r="N202" s="17"/>
      <c r="Q202" s="5" t="str">
        <f>IF(AND(S202&gt;='Training 2025'!$J$2, T202&gt;='Training 2025'!$G$2, IF('Training 2025'!$P$2, IFERROR(MATCH('Training 2025'!$Q$2, E203:P203, 0), FALSE), TRUE)), IFERROR(SUM(LARGE(E202:P202, 1), LARGE(E202:P202, 2), LARGE(E202:P202, 3))/3, "-"), "-")</f>
        <v>-</v>
      </c>
      <c r="R202" s="1" t="str">
        <f>IFERROR(RANK(Q202, 'Training 2025'!Q:Q), "-")</f>
        <v>-</v>
      </c>
      <c r="S202" s="1" t="str">
        <f>IF(ISBLANK(C202), "-", SUM(IF(COUNTA(E202:F202)&gt;=1, 1, 0), IF(COUNTA(G202:H202)&gt;=1, 1, 0), IF(COUNTA(I202:J202)&gt;=1, 1, 0), IF(COUNTA(K202:L202)&gt;=1, 1, 0), IF(COUNTA(M202:N202)&gt;=1, 1, 0), IF(COUNTA(O202:P202)&gt;=1, 1, 0)))</f>
        <v>-</v>
      </c>
      <c r="T202" s="1" t="str">
        <f>IF(ISBLANK(C202), "-", COUNTA(E202:P202))</f>
        <v>-</v>
      </c>
      <c r="U202" s="1" t="str">
        <f>IF(ISBLANK(C202), "-", IF('Training 2025'!$P$2, IF(AND('Training 2025'!$P$2, IFERROR(MATCH('Training 2025'!$Q$2, E203:P203, 0), FALSE)), "Y", "N"), "-"))</f>
        <v>-</v>
      </c>
    </row>
    <row r="203" spans="1:21">
      <c r="A203" s="1" t="str">
        <f t="shared" ref="A203:B203" si="99">IF(ISBLANK(C203), "-", IF(COUNTIF(C:C,C203)&gt;1,"Y", "N"))</f>
        <v>-</v>
      </c>
      <c r="B203" s="1" t="str">
        <f t="shared" si="99"/>
        <v>-</v>
      </c>
      <c r="D203" s="18"/>
      <c r="E203" s="20"/>
      <c r="F203" s="17"/>
      <c r="I203" s="17"/>
      <c r="J203" s="17"/>
      <c r="M203" s="17"/>
      <c r="N203" s="17"/>
      <c r="Q203" s="5"/>
    </row>
    <row r="204" spans="1:21">
      <c r="D204" s="18"/>
      <c r="E204" s="20"/>
      <c r="F204" s="17"/>
      <c r="I204" s="17"/>
      <c r="J204" s="17"/>
      <c r="M204" s="17"/>
      <c r="N204" s="17"/>
      <c r="Q204" s="5" t="str">
        <f>IF(AND(S204&gt;='Training 2025'!$J$2, T204&gt;='Training 2025'!$G$2, IF('Training 2025'!$P$2, IFERROR(MATCH('Training 2025'!$Q$2, E205:P205, 0), FALSE), TRUE)), IFERROR(SUM(LARGE(E204:P204, 1), LARGE(E204:P204, 2), LARGE(E204:P204, 3))/3, "-"), "-")</f>
        <v>-</v>
      </c>
      <c r="R204" s="1" t="str">
        <f>IFERROR(RANK(Q204, 'Training 2025'!Q:Q), "-")</f>
        <v>-</v>
      </c>
      <c r="S204" s="1" t="str">
        <f>IF(ISBLANK(C204), "-", SUM(IF(COUNTA(E204:F204)&gt;=1, 1, 0), IF(COUNTA(G204:H204)&gt;=1, 1, 0), IF(COUNTA(I204:J204)&gt;=1, 1, 0), IF(COUNTA(K204:L204)&gt;=1, 1, 0), IF(COUNTA(M204:N204)&gt;=1, 1, 0), IF(COUNTA(O204:P204)&gt;=1, 1, 0)))</f>
        <v>-</v>
      </c>
      <c r="T204" s="1" t="str">
        <f>IF(ISBLANK(C204), "-", COUNTA(E204:P204))</f>
        <v>-</v>
      </c>
      <c r="U204" s="1" t="str">
        <f>IF(ISBLANK(C204), "-", IF('Training 2025'!$P$2, IF(AND('Training 2025'!$P$2, IFERROR(MATCH('Training 2025'!$Q$2, E205:P205, 0), FALSE)), "Y", "N"), "-"))</f>
        <v>-</v>
      </c>
    </row>
    <row r="205" spans="1:21">
      <c r="A205" s="1" t="str">
        <f t="shared" ref="A205:B205" si="100">IF(ISBLANK(C205), "-", IF(COUNTIF(C:C,C205)&gt;1,"Y", "N"))</f>
        <v>-</v>
      </c>
      <c r="B205" s="1" t="str">
        <f t="shared" si="100"/>
        <v>-</v>
      </c>
      <c r="D205" s="18"/>
      <c r="E205" s="20"/>
      <c r="F205" s="17"/>
      <c r="I205" s="17"/>
      <c r="J205" s="17"/>
      <c r="M205" s="17"/>
      <c r="N205" s="17"/>
      <c r="Q205" s="5"/>
    </row>
    <row r="206" spans="1:21">
      <c r="D206" s="18"/>
      <c r="E206" s="20"/>
      <c r="F206" s="17"/>
      <c r="I206" s="17"/>
      <c r="J206" s="17"/>
      <c r="M206" s="17"/>
      <c r="N206" s="17"/>
      <c r="Q206" s="5" t="str">
        <f>IF(AND(S206&gt;='Training 2025'!$J$2, T206&gt;='Training 2025'!$G$2, IF('Training 2025'!$P$2, IFERROR(MATCH('Training 2025'!$Q$2, E207:P207, 0), FALSE), TRUE)), IFERROR(SUM(LARGE(E206:P206, 1), LARGE(E206:P206, 2), LARGE(E206:P206, 3))/3, "-"), "-")</f>
        <v>-</v>
      </c>
      <c r="R206" s="1" t="str">
        <f>IFERROR(RANK(Q206, 'Training 2025'!Q:Q), "-")</f>
        <v>-</v>
      </c>
      <c r="S206" s="1" t="str">
        <f>IF(ISBLANK(C206), "-", SUM(IF(COUNTA(E206:F206)&gt;=1, 1, 0), IF(COUNTA(G206:H206)&gt;=1, 1, 0), IF(COUNTA(I206:J206)&gt;=1, 1, 0), IF(COUNTA(K206:L206)&gt;=1, 1, 0), IF(COUNTA(M206:N206)&gt;=1, 1, 0), IF(COUNTA(O206:P206)&gt;=1, 1, 0)))</f>
        <v>-</v>
      </c>
      <c r="T206" s="1" t="str">
        <f>IF(ISBLANK(C206), "-", COUNTA(E206:P206))</f>
        <v>-</v>
      </c>
      <c r="U206" s="1" t="str">
        <f>IF(ISBLANK(C206), "-", IF('Training 2025'!$P$2, IF(AND('Training 2025'!$P$2, IFERROR(MATCH('Training 2025'!$Q$2, E207:P207, 0), FALSE)), "Y", "N"), "-"))</f>
        <v>-</v>
      </c>
    </row>
    <row r="207" spans="1:21">
      <c r="A207" s="1" t="str">
        <f t="shared" ref="A207:B207" si="101">IF(ISBLANK(C207), "-", IF(COUNTIF(C:C,C207)&gt;1,"Y", "N"))</f>
        <v>-</v>
      </c>
      <c r="B207" s="1" t="str">
        <f t="shared" si="101"/>
        <v>-</v>
      </c>
      <c r="D207" s="18"/>
      <c r="E207" s="20"/>
      <c r="F207" s="17"/>
      <c r="I207" s="17"/>
      <c r="J207" s="17"/>
      <c r="M207" s="17"/>
      <c r="N207" s="17"/>
      <c r="Q207" s="5"/>
    </row>
    <row r="208" spans="1:21">
      <c r="D208" s="18"/>
      <c r="E208" s="20"/>
      <c r="F208" s="17"/>
      <c r="I208" s="17"/>
      <c r="J208" s="17"/>
      <c r="M208" s="17"/>
      <c r="N208" s="17"/>
      <c r="Q208" s="5" t="str">
        <f>IF(AND(S208&gt;='Training 2025'!$J$2, T208&gt;='Training 2025'!$G$2, IF('Training 2025'!$P$2, IFERROR(MATCH('Training 2025'!$Q$2, E209:P209, 0), FALSE), TRUE)), IFERROR(SUM(LARGE(E208:P208, 1), LARGE(E208:P208, 2), LARGE(E208:P208, 3))/3, "-"), "-")</f>
        <v>-</v>
      </c>
      <c r="R208" s="1" t="str">
        <f>IFERROR(RANK(Q208, 'Training 2025'!Q:Q), "-")</f>
        <v>-</v>
      </c>
      <c r="S208" s="1" t="str">
        <f>IF(ISBLANK(C208), "-", SUM(IF(COUNTA(E208:F208)&gt;=1, 1, 0), IF(COUNTA(G208:H208)&gt;=1, 1, 0), IF(COUNTA(I208:J208)&gt;=1, 1, 0), IF(COUNTA(K208:L208)&gt;=1, 1, 0), IF(COUNTA(M208:N208)&gt;=1, 1, 0), IF(COUNTA(O208:P208)&gt;=1, 1, 0)))</f>
        <v>-</v>
      </c>
      <c r="T208" s="1" t="str">
        <f>IF(ISBLANK(C208), "-", COUNTA(E208:P208))</f>
        <v>-</v>
      </c>
      <c r="U208" s="1" t="str">
        <f>IF(ISBLANK(C208), "-", IF('Training 2025'!$P$2, IF(AND('Training 2025'!$P$2, IFERROR(MATCH('Training 2025'!$Q$2, E209:P209, 0), FALSE)), "Y", "N"), "-"))</f>
        <v>-</v>
      </c>
    </row>
    <row r="209" spans="1:21">
      <c r="A209" s="1" t="str">
        <f t="shared" ref="A209:B209" si="102">IF(ISBLANK(C209), "-", IF(COUNTIF(C:C,C209)&gt;1,"Y", "N"))</f>
        <v>-</v>
      </c>
      <c r="B209" s="1" t="str">
        <f t="shared" si="102"/>
        <v>-</v>
      </c>
      <c r="D209" s="18"/>
      <c r="E209" s="20"/>
      <c r="F209" s="17"/>
      <c r="I209" s="17"/>
      <c r="J209" s="17"/>
      <c r="M209" s="17"/>
      <c r="N209" s="17"/>
      <c r="Q209" s="5"/>
    </row>
    <row r="210" spans="1:21">
      <c r="D210" s="18"/>
      <c r="E210" s="20"/>
      <c r="F210" s="17"/>
      <c r="I210" s="17"/>
      <c r="J210" s="17"/>
      <c r="M210" s="17"/>
      <c r="N210" s="17"/>
      <c r="Q210" s="5" t="str">
        <f>IF(AND(S210&gt;='Training 2025'!$J$2, T210&gt;='Training 2025'!$G$2, IF('Training 2025'!$P$2, IFERROR(MATCH('Training 2025'!$Q$2, E211:P211, 0), FALSE), TRUE)), IFERROR(SUM(LARGE(E210:P210, 1), LARGE(E210:P210, 2), LARGE(E210:P210, 3))/3, "-"), "-")</f>
        <v>-</v>
      </c>
      <c r="R210" s="1" t="str">
        <f>IFERROR(RANK(Q210, 'Training 2025'!Q:Q), "-")</f>
        <v>-</v>
      </c>
      <c r="S210" s="1" t="str">
        <f>IF(ISBLANK(C210), "-", SUM(IF(COUNTA(E210:F210)&gt;=1, 1, 0), IF(COUNTA(G210:H210)&gt;=1, 1, 0), IF(COUNTA(I210:J210)&gt;=1, 1, 0), IF(COUNTA(K210:L210)&gt;=1, 1, 0), IF(COUNTA(M210:N210)&gt;=1, 1, 0), IF(COUNTA(O210:P210)&gt;=1, 1, 0)))</f>
        <v>-</v>
      </c>
      <c r="T210" s="1" t="str">
        <f>IF(ISBLANK(C210), "-", COUNTA(E210:P210))</f>
        <v>-</v>
      </c>
      <c r="U210" s="1" t="str">
        <f>IF(ISBLANK(C210), "-", IF('Training 2025'!$P$2, IF(AND('Training 2025'!$P$2, IFERROR(MATCH('Training 2025'!$Q$2, E211:P211, 0), FALSE)), "Y", "N"), "-"))</f>
        <v>-</v>
      </c>
    </row>
    <row r="211" spans="1:21">
      <c r="A211" s="1" t="str">
        <f t="shared" ref="A211:B211" si="103">IF(ISBLANK(C211), "-", IF(COUNTIF(C:C,C211)&gt;1,"Y", "N"))</f>
        <v>-</v>
      </c>
      <c r="B211" s="1" t="str">
        <f t="shared" si="103"/>
        <v>-</v>
      </c>
      <c r="D211" s="18"/>
      <c r="E211" s="20"/>
      <c r="F211" s="17"/>
      <c r="I211" s="17"/>
      <c r="J211" s="17"/>
      <c r="M211" s="17"/>
      <c r="N211" s="17"/>
      <c r="Q211" s="5"/>
    </row>
    <row r="212" spans="1:21">
      <c r="D212" s="18"/>
      <c r="E212" s="20"/>
      <c r="F212" s="17"/>
      <c r="I212" s="17"/>
      <c r="J212" s="17"/>
      <c r="M212" s="17"/>
      <c r="N212" s="17"/>
      <c r="Q212" s="5" t="str">
        <f>IF(AND(S212&gt;='Training 2025'!$J$2, T212&gt;='Training 2025'!$G$2, IF('Training 2025'!$P$2, IFERROR(MATCH('Training 2025'!$Q$2, E213:P213, 0), FALSE), TRUE)), IFERROR(SUM(LARGE(E212:P212, 1), LARGE(E212:P212, 2), LARGE(E212:P212, 3))/3, "-"), "-")</f>
        <v>-</v>
      </c>
      <c r="R212" s="1" t="str">
        <f>IFERROR(RANK(Q212, 'Training 2025'!Q:Q), "-")</f>
        <v>-</v>
      </c>
      <c r="S212" s="1" t="str">
        <f>IF(ISBLANK(C212), "-", SUM(IF(COUNTA(E212:F212)&gt;=1, 1, 0), IF(COUNTA(G212:H212)&gt;=1, 1, 0), IF(COUNTA(I212:J212)&gt;=1, 1, 0), IF(COUNTA(K212:L212)&gt;=1, 1, 0), IF(COUNTA(M212:N212)&gt;=1, 1, 0), IF(COUNTA(O212:P212)&gt;=1, 1, 0)))</f>
        <v>-</v>
      </c>
      <c r="T212" s="1" t="str">
        <f>IF(ISBLANK(C212), "-", COUNTA(E212:P212))</f>
        <v>-</v>
      </c>
      <c r="U212" s="1" t="str">
        <f>IF(ISBLANK(C212), "-", IF('Training 2025'!$P$2, IF(AND('Training 2025'!$P$2, IFERROR(MATCH('Training 2025'!$Q$2, E213:P213, 0), FALSE)), "Y", "N"), "-"))</f>
        <v>-</v>
      </c>
    </row>
    <row r="213" spans="1:21">
      <c r="A213" s="1" t="str">
        <f t="shared" ref="A213:B213" si="104">IF(ISBLANK(C213), "-", IF(COUNTIF(C:C,C213)&gt;1,"Y", "N"))</f>
        <v>-</v>
      </c>
      <c r="B213" s="1" t="str">
        <f t="shared" si="104"/>
        <v>-</v>
      </c>
      <c r="D213" s="18"/>
      <c r="E213" s="20"/>
      <c r="F213" s="17"/>
      <c r="I213" s="17"/>
      <c r="J213" s="17"/>
      <c r="M213" s="17"/>
      <c r="N213" s="17"/>
      <c r="Q213" s="5"/>
    </row>
    <row r="214" spans="1:21">
      <c r="D214" s="18"/>
      <c r="E214" s="20"/>
      <c r="F214" s="17"/>
      <c r="I214" s="17"/>
      <c r="J214" s="17"/>
      <c r="M214" s="17"/>
      <c r="N214" s="17"/>
      <c r="Q214" s="5" t="str">
        <f>IF(AND(S214&gt;='Training 2025'!$J$2, T214&gt;='Training 2025'!$G$2, IF('Training 2025'!$P$2, IFERROR(MATCH('Training 2025'!$Q$2, E215:P215, 0), FALSE), TRUE)), IFERROR(SUM(LARGE(E214:P214, 1), LARGE(E214:P214, 2), LARGE(E214:P214, 3))/3, "-"), "-")</f>
        <v>-</v>
      </c>
      <c r="R214" s="1" t="str">
        <f>IFERROR(RANK(Q214, 'Training 2025'!Q:Q), "-")</f>
        <v>-</v>
      </c>
      <c r="S214" s="1" t="str">
        <f>IF(ISBLANK(C214), "-", SUM(IF(COUNTA(E214:F214)&gt;=1, 1, 0), IF(COUNTA(G214:H214)&gt;=1, 1, 0), IF(COUNTA(I214:J214)&gt;=1, 1, 0), IF(COUNTA(K214:L214)&gt;=1, 1, 0), IF(COUNTA(M214:N214)&gt;=1, 1, 0), IF(COUNTA(O214:P214)&gt;=1, 1, 0)))</f>
        <v>-</v>
      </c>
      <c r="T214" s="1" t="str">
        <f>IF(ISBLANK(C214), "-", COUNTA(E214:P214))</f>
        <v>-</v>
      </c>
      <c r="U214" s="1" t="str">
        <f>IF(ISBLANK(C214), "-", IF('Training 2025'!$P$2, IF(AND('Training 2025'!$P$2, IFERROR(MATCH('Training 2025'!$Q$2, E215:P215, 0), FALSE)), "Y", "N"), "-"))</f>
        <v>-</v>
      </c>
    </row>
    <row r="215" spans="1:21">
      <c r="A215" s="1" t="str">
        <f t="shared" ref="A215:B215" si="105">IF(ISBLANK(C215), "-", IF(COUNTIF(C:C,C215)&gt;1,"Y", "N"))</f>
        <v>-</v>
      </c>
      <c r="B215" s="1" t="str">
        <f t="shared" si="105"/>
        <v>-</v>
      </c>
      <c r="D215" s="18"/>
      <c r="E215" s="20"/>
      <c r="F215" s="17"/>
      <c r="I215" s="17"/>
      <c r="J215" s="17"/>
      <c r="M215" s="17"/>
      <c r="N215" s="17"/>
      <c r="Q215" s="5"/>
    </row>
    <row r="216" spans="1:21">
      <c r="D216" s="18"/>
      <c r="E216" s="20"/>
      <c r="F216" s="17"/>
      <c r="I216" s="17"/>
      <c r="J216" s="17"/>
      <c r="M216" s="17"/>
      <c r="N216" s="17"/>
      <c r="Q216" s="5"/>
    </row>
    <row r="217" spans="1:21">
      <c r="D217" s="18"/>
      <c r="E217" s="20"/>
      <c r="F217" s="17"/>
      <c r="I217" s="17"/>
      <c r="J217" s="17"/>
      <c r="M217" s="17"/>
      <c r="N217" s="17"/>
      <c r="Q217" s="5" t="str">
        <f>IF(AND(S217&gt;=$J$2, T217&gt;=$G$2, IF($P$2, IFERROR(MATCH($Q$2, E218:P218, 0), FALSE), TRUE)), IFERROR(SUM(LARGE(E217:P217, 1), LARGE(E217:P217, 2), LARGE(E217:P217, 3))/3, "-"), "-")</f>
        <v>-</v>
      </c>
      <c r="R217" s="1" t="str">
        <f>IFERROR(RANK(Q217, Q:Q), "-")</f>
        <v>-</v>
      </c>
      <c r="S217" s="1" t="str">
        <f>IF(ISBLANK(C217), "-", SUM(IF(COUNTA(E217:F217)&gt;=1, 1, 0), IF(COUNTA(G217:H217)&gt;=1, 1, 0), IF(COUNTA(I217:J217)&gt;=1, 1, 0), IF(COUNTA(K217:L217)&gt;=1, 1, 0), IF(COUNTA(M217:N217)&gt;=1, 1, 0), IF(COUNTA(O217:P217)&gt;=1, 1, 0)))</f>
        <v>-</v>
      </c>
      <c r="T217" s="1" t="str">
        <f>IF(ISBLANK(C217), "-", COUNTA(E217:P217))</f>
        <v>-</v>
      </c>
      <c r="U217" s="1" t="str">
        <f>IF(ISBLANK(C217), "-", IF($P$2, IF(AND($P$2, IFERROR(MATCH($Q$2, E218:P218, 0), FALSE)), "Y", "N"), "-"))</f>
        <v>-</v>
      </c>
    </row>
    <row r="218" spans="1:21">
      <c r="D218" s="18"/>
      <c r="E218" s="20"/>
      <c r="F218" s="17"/>
      <c r="I218" s="17"/>
      <c r="J218" s="17"/>
      <c r="M218" s="17"/>
      <c r="N218" s="17"/>
      <c r="Q218" s="5"/>
    </row>
    <row r="219" spans="1:21">
      <c r="D219" s="18"/>
      <c r="E219" s="20"/>
      <c r="F219" s="17"/>
      <c r="I219" s="17"/>
      <c r="J219" s="17"/>
      <c r="M219" s="17"/>
      <c r="N219" s="17"/>
      <c r="Q219" s="5" t="str">
        <f>IF(AND(S219&gt;=$J$2, T219&gt;=$G$2, IF($P$2, IFERROR(MATCH($Q$2, E220:P220, 0), FALSE), TRUE)), IFERROR(SUM(LARGE(E219:P219, 1), LARGE(E219:P219, 2), LARGE(E219:P219, 3))/3, "-"), "-")</f>
        <v>-</v>
      </c>
      <c r="R219" s="1" t="str">
        <f>IFERROR(RANK(Q219, Q:Q), "-")</f>
        <v>-</v>
      </c>
      <c r="S219" s="1" t="str">
        <f>IF(ISBLANK(C219), "-", SUM(IF(COUNTA(E219:F219)&gt;=1, 1, 0), IF(COUNTA(G219:H219)&gt;=1, 1, 0), IF(COUNTA(I219:J219)&gt;=1, 1, 0), IF(COUNTA(K219:L219)&gt;=1, 1, 0), IF(COUNTA(M219:N219)&gt;=1, 1, 0), IF(COUNTA(O219:P219)&gt;=1, 1, 0)))</f>
        <v>-</v>
      </c>
      <c r="T219" s="1" t="str">
        <f>IF(ISBLANK(C219), "-", COUNTA(E219:P219))</f>
        <v>-</v>
      </c>
      <c r="U219" s="1" t="str">
        <f>IF(ISBLANK(C219), "-", IF($P$2, IF(AND($P$2, IFERROR(MATCH($Q$2, E220:P220, 0), FALSE)), "Y", "N"), "-"))</f>
        <v>-</v>
      </c>
    </row>
    <row r="220" spans="1:21">
      <c r="D220" s="18"/>
      <c r="E220" s="20"/>
      <c r="F220" s="17"/>
      <c r="I220" s="17"/>
      <c r="J220" s="17"/>
      <c r="M220" s="17"/>
      <c r="N220" s="17"/>
      <c r="Q220" s="5"/>
    </row>
    <row r="221" spans="1:21">
      <c r="D221" s="18"/>
      <c r="E221" s="20"/>
      <c r="F221" s="17"/>
      <c r="I221" s="17"/>
      <c r="J221" s="17"/>
      <c r="M221" s="17"/>
      <c r="N221" s="17"/>
      <c r="Q221" s="5" t="str">
        <f>IF(AND(S221&gt;=$J$2, T221&gt;=$G$2, IF($P$2, IFERROR(MATCH($Q$2, E222:P222, 0), FALSE), TRUE)), IFERROR(SUM(LARGE(E221:P221, 1), LARGE(E221:P221, 2), LARGE(E221:P221, 3))/3, "-"), "-")</f>
        <v>-</v>
      </c>
      <c r="R221" s="1" t="str">
        <f>IFERROR(RANK(Q221, Q:Q), "-")</f>
        <v>-</v>
      </c>
      <c r="S221" s="1" t="str">
        <f>IF(ISBLANK(C221), "-", SUM(IF(COUNTA(E221:F221)&gt;=1, 1, 0), IF(COUNTA(G221:H221)&gt;=1, 1, 0), IF(COUNTA(I221:J221)&gt;=1, 1, 0), IF(COUNTA(K221:L221)&gt;=1, 1, 0), IF(COUNTA(M221:N221)&gt;=1, 1, 0), IF(COUNTA(O221:P221)&gt;=1, 1, 0)))</f>
        <v>-</v>
      </c>
      <c r="T221" s="1" t="str">
        <f>IF(ISBLANK(C221), "-", COUNTA(E221:P221))</f>
        <v>-</v>
      </c>
      <c r="U221" s="1" t="str">
        <f>IF(ISBLANK(C221), "-", IF($P$2, IF(AND($P$2, IFERROR(MATCH($Q$2, E222:P222, 0), FALSE)), "Y", "N"), "-"))</f>
        <v>-</v>
      </c>
    </row>
    <row r="222" spans="1:21">
      <c r="D222" s="18"/>
      <c r="E222" s="20"/>
      <c r="F222" s="17"/>
      <c r="I222" s="17"/>
      <c r="J222" s="17"/>
      <c r="M222" s="17"/>
      <c r="N222" s="17"/>
      <c r="Q222" s="5"/>
    </row>
    <row r="223" spans="1:21">
      <c r="D223" s="18"/>
      <c r="E223" s="20"/>
      <c r="F223" s="17"/>
      <c r="I223" s="17"/>
      <c r="J223" s="17"/>
      <c r="M223" s="17"/>
      <c r="N223" s="17"/>
      <c r="Q223" s="5" t="str">
        <f>IF(AND(S223&gt;=$J$2, T223&gt;=$G$2, IF($P$2, IFERROR(MATCH($Q$2, E224:P224, 0), FALSE), TRUE)), IFERROR(SUM(LARGE(E223:P223, 1), LARGE(E223:P223, 2), LARGE(E223:P223, 3))/3, "-"), "-")</f>
        <v>-</v>
      </c>
      <c r="R223" s="1" t="str">
        <f>IFERROR(RANK(Q223, Q:Q), "-")</f>
        <v>-</v>
      </c>
      <c r="S223" s="1" t="str">
        <f>IF(ISBLANK(C223), "-", SUM(IF(COUNTA(E223:F223)&gt;=1, 1, 0), IF(COUNTA(G223:H223)&gt;=1, 1, 0), IF(COUNTA(I223:J223)&gt;=1, 1, 0), IF(COUNTA(K223:L223)&gt;=1, 1, 0), IF(COUNTA(M223:N223)&gt;=1, 1, 0), IF(COUNTA(O223:P223)&gt;=1, 1, 0)))</f>
        <v>-</v>
      </c>
      <c r="T223" s="1" t="str">
        <f>IF(ISBLANK(C223), "-", COUNTA(E223:P223))</f>
        <v>-</v>
      </c>
      <c r="U223" s="1" t="str">
        <f>IF(ISBLANK(C223), "-", IF($P$2, IF(AND($P$2, IFERROR(MATCH($Q$2, E224:P224, 0), FALSE)), "Y", "N"), "-"))</f>
        <v>-</v>
      </c>
    </row>
    <row r="224" spans="1:21">
      <c r="D224" s="18"/>
      <c r="E224" s="20"/>
      <c r="F224" s="17"/>
      <c r="I224" s="17"/>
      <c r="J224" s="17"/>
      <c r="M224" s="17"/>
      <c r="N224" s="17"/>
      <c r="Q224" s="5"/>
    </row>
    <row r="225" spans="4:21">
      <c r="D225" s="18"/>
      <c r="E225" s="20"/>
      <c r="F225" s="17"/>
      <c r="I225" s="17"/>
      <c r="J225" s="17"/>
      <c r="M225" s="17"/>
      <c r="N225" s="17"/>
      <c r="Q225" s="5" t="str">
        <f>IF(AND(S225&gt;=$J$2, T225&gt;=$G$2, IF($P$2, IFERROR(MATCH($Q$2, E226:P226, 0), FALSE), TRUE)), IFERROR(SUM(LARGE(E225:P225, 1), LARGE(E225:P225, 2), LARGE(E225:P225, 3))/3, "-"), "-")</f>
        <v>-</v>
      </c>
      <c r="R225" s="1" t="str">
        <f>IFERROR(RANK(Q225, Q:Q), "-")</f>
        <v>-</v>
      </c>
      <c r="S225" s="1" t="str">
        <f>IF(ISBLANK(C225), "-", SUM(IF(COUNTA(E225:F225)&gt;=1, 1, 0), IF(COUNTA(G225:H225)&gt;=1, 1, 0), IF(COUNTA(I225:J225)&gt;=1, 1, 0), IF(COUNTA(K225:L225)&gt;=1, 1, 0), IF(COUNTA(M225:N225)&gt;=1, 1, 0), IF(COUNTA(O225:P225)&gt;=1, 1, 0)))</f>
        <v>-</v>
      </c>
      <c r="T225" s="1" t="str">
        <f>IF(ISBLANK(C225), "-", COUNTA(E225:P225))</f>
        <v>-</v>
      </c>
      <c r="U225" s="1" t="str">
        <f>IF(ISBLANK(C225), "-", IF($P$2, IF(AND($P$2, IFERROR(MATCH($Q$2, E226:P226, 0), FALSE)), "Y", "N"), "-"))</f>
        <v>-</v>
      </c>
    </row>
    <row r="226" spans="4:21">
      <c r="D226" s="18"/>
      <c r="E226" s="20"/>
      <c r="F226" s="17"/>
      <c r="I226" s="17"/>
      <c r="J226" s="17"/>
      <c r="M226" s="17"/>
      <c r="N226" s="17"/>
      <c r="Q226" s="5"/>
    </row>
    <row r="227" spans="4:21">
      <c r="D227" s="18"/>
      <c r="E227" s="20"/>
      <c r="F227" s="17"/>
      <c r="I227" s="17"/>
      <c r="J227" s="17"/>
      <c r="M227" s="17"/>
      <c r="N227" s="17"/>
      <c r="Q227" s="5" t="str">
        <f>IF(AND(S227&gt;=$J$2, T227&gt;=$G$2, IF($P$2, IFERROR(MATCH($Q$2, E228:P228, 0), FALSE), TRUE)), IFERROR(SUM(LARGE(E227:P227, 1), LARGE(E227:P227, 2), LARGE(E227:P227, 3))/3, "-"), "-")</f>
        <v>-</v>
      </c>
      <c r="R227" s="1" t="str">
        <f>IFERROR(RANK(Q227, Q:Q), "-")</f>
        <v>-</v>
      </c>
      <c r="S227" s="1" t="str">
        <f>IF(ISBLANK(C227), "-", SUM(IF(COUNTA(E227:F227)&gt;=1, 1, 0), IF(COUNTA(G227:H227)&gt;=1, 1, 0), IF(COUNTA(I227:J227)&gt;=1, 1, 0), IF(COUNTA(K227:L227)&gt;=1, 1, 0), IF(COUNTA(M227:N227)&gt;=1, 1, 0), IF(COUNTA(O227:P227)&gt;=1, 1, 0)))</f>
        <v>-</v>
      </c>
      <c r="T227" s="1" t="str">
        <f>IF(ISBLANK(C227), "-", COUNTA(E227:P227))</f>
        <v>-</v>
      </c>
      <c r="U227" s="1" t="str">
        <f>IF(ISBLANK(C227), "-", IF($P$2, IF(AND($P$2, IFERROR(MATCH($Q$2, E228:P228, 0), FALSE)), "Y", "N"), "-"))</f>
        <v>-</v>
      </c>
    </row>
    <row r="228" spans="4:21">
      <c r="D228" s="18"/>
      <c r="E228" s="20"/>
      <c r="F228" s="17"/>
      <c r="I228" s="17"/>
      <c r="J228" s="17"/>
      <c r="M228" s="17"/>
      <c r="N228" s="17"/>
      <c r="Q228" s="5"/>
    </row>
    <row r="229" spans="4:21">
      <c r="D229" s="18"/>
      <c r="E229" s="20"/>
      <c r="F229" s="17"/>
      <c r="I229" s="17"/>
      <c r="J229" s="17"/>
      <c r="M229" s="17"/>
      <c r="N229" s="17"/>
      <c r="Q229" s="5" t="str">
        <f>IF(AND(S229&gt;=$J$2, T229&gt;=$G$2, IF($P$2, IFERROR(MATCH($Q$2, E230:P230, 0), FALSE), TRUE)), IFERROR(SUM(LARGE(E229:P229, 1), LARGE(E229:P229, 2), LARGE(E229:P229, 3))/3, "-"), "-")</f>
        <v>-</v>
      </c>
      <c r="R229" s="1" t="str">
        <f>IFERROR(RANK(Q229, Q:Q), "-")</f>
        <v>-</v>
      </c>
      <c r="S229" s="1" t="str">
        <f>IF(ISBLANK(C229), "-", SUM(IF(COUNTA(E229:F229)&gt;=1, 1, 0), IF(COUNTA(G229:H229)&gt;=1, 1, 0), IF(COUNTA(I229:J229)&gt;=1, 1, 0), IF(COUNTA(K229:L229)&gt;=1, 1, 0), IF(COUNTA(M229:N229)&gt;=1, 1, 0), IF(COUNTA(O229:P229)&gt;=1, 1, 0)))</f>
        <v>-</v>
      </c>
      <c r="T229" s="1" t="str">
        <f>IF(ISBLANK(C229), "-", COUNTA(E229:P229))</f>
        <v>-</v>
      </c>
      <c r="U229" s="1" t="str">
        <f>IF(ISBLANK(C229), "-", IF($P$2, IF(AND($P$2, IFERROR(MATCH($Q$2, E230:P230, 0), FALSE)), "Y", "N"), "-"))</f>
        <v>-</v>
      </c>
    </row>
    <row r="230" spans="4:21">
      <c r="D230" s="18"/>
      <c r="E230" s="20"/>
      <c r="F230" s="17"/>
      <c r="I230" s="17"/>
      <c r="J230" s="17"/>
      <c r="M230" s="17"/>
      <c r="N230" s="17"/>
      <c r="Q230" s="5"/>
    </row>
    <row r="231" spans="4:21">
      <c r="D231" s="18"/>
      <c r="E231" s="20"/>
      <c r="F231" s="17"/>
      <c r="I231" s="17"/>
      <c r="J231" s="17"/>
      <c r="M231" s="17"/>
      <c r="N231" s="17"/>
      <c r="Q231" s="5" t="str">
        <f>IF(AND(S231&gt;=$J$2, T231&gt;=$G$2, IF($P$2, IFERROR(MATCH($Q$2, E232:P232, 0), FALSE), TRUE)), IFERROR(SUM(LARGE(E231:P231, 1), LARGE(E231:P231, 2), LARGE(E231:P231, 3))/3, "-"), "-")</f>
        <v>-</v>
      </c>
      <c r="R231" s="1" t="str">
        <f>IFERROR(RANK(Q231, Q:Q), "-")</f>
        <v>-</v>
      </c>
      <c r="S231" s="1" t="str">
        <f>IF(ISBLANK(C231), "-", SUM(IF(COUNTA(E231:F231)&gt;=1, 1, 0), IF(COUNTA(G231:H231)&gt;=1, 1, 0), IF(COUNTA(I231:J231)&gt;=1, 1, 0), IF(COUNTA(K231:L231)&gt;=1, 1, 0), IF(COUNTA(M231:N231)&gt;=1, 1, 0), IF(COUNTA(O231:P231)&gt;=1, 1, 0)))</f>
        <v>-</v>
      </c>
      <c r="T231" s="1" t="str">
        <f>IF(ISBLANK(C231), "-", COUNTA(E231:P231))</f>
        <v>-</v>
      </c>
      <c r="U231" s="1" t="str">
        <f>IF(ISBLANK(C231), "-", IF($P$2, IF(AND($P$2, IFERROR(MATCH($Q$2, E232:P232, 0), FALSE)), "Y", "N"), "-"))</f>
        <v>-</v>
      </c>
    </row>
    <row r="232" spans="4:21">
      <c r="D232" s="18"/>
      <c r="E232" s="20"/>
      <c r="F232" s="17"/>
      <c r="I232" s="17"/>
      <c r="J232" s="17"/>
      <c r="M232" s="17"/>
      <c r="N232" s="17"/>
      <c r="Q232" s="5"/>
    </row>
    <row r="233" spans="4:21">
      <c r="D233" s="18"/>
      <c r="E233" s="20"/>
      <c r="F233" s="17"/>
      <c r="I233" s="17"/>
      <c r="J233" s="17"/>
      <c r="M233" s="17"/>
      <c r="N233" s="17"/>
      <c r="Q233" s="5" t="str">
        <f>IF(AND(S233&gt;=$J$2, T233&gt;=$G$2, IF($P$2, IFERROR(MATCH($Q$2, E234:P234, 0), FALSE), TRUE)), IFERROR(SUM(LARGE(E233:P233, 1), LARGE(E233:P233, 2), LARGE(E233:P233, 3))/3, "-"), "-")</f>
        <v>-</v>
      </c>
      <c r="R233" s="1" t="str">
        <f>IFERROR(RANK(Q233, Q:Q), "-")</f>
        <v>-</v>
      </c>
      <c r="S233" s="1" t="str">
        <f>IF(ISBLANK(C233), "-", SUM(IF(COUNTA(E233:F233)&gt;=1, 1, 0), IF(COUNTA(G233:H233)&gt;=1, 1, 0), IF(COUNTA(I233:J233)&gt;=1, 1, 0), IF(COUNTA(K233:L233)&gt;=1, 1, 0), IF(COUNTA(M233:N233)&gt;=1, 1, 0), IF(COUNTA(O233:P233)&gt;=1, 1, 0)))</f>
        <v>-</v>
      </c>
      <c r="T233" s="1" t="str">
        <f>IF(ISBLANK(C233), "-", COUNTA(E233:P233))</f>
        <v>-</v>
      </c>
      <c r="U233" s="1" t="str">
        <f>IF(ISBLANK(C233), "-", IF($P$2, IF(AND($P$2, IFERROR(MATCH($Q$2, E234:P234, 0), FALSE)), "Y", "N"), "-"))</f>
        <v>-</v>
      </c>
    </row>
    <row r="234" spans="4:21">
      <c r="D234" s="18"/>
      <c r="E234" s="20"/>
      <c r="F234" s="17"/>
      <c r="I234" s="17"/>
      <c r="J234" s="17"/>
      <c r="M234" s="17"/>
      <c r="N234" s="17"/>
      <c r="Q234" s="5"/>
    </row>
    <row r="235" spans="4:21">
      <c r="D235" s="18"/>
      <c r="E235" s="20"/>
      <c r="F235" s="17"/>
      <c r="I235" s="17"/>
      <c r="J235" s="17"/>
      <c r="M235" s="17"/>
      <c r="N235" s="17"/>
      <c r="Q235" s="5"/>
    </row>
    <row r="236" spans="4:21">
      <c r="D236" s="18"/>
      <c r="E236" s="20"/>
      <c r="F236" s="17"/>
      <c r="I236" s="17"/>
      <c r="J236" s="17"/>
      <c r="M236" s="17"/>
      <c r="N236" s="17"/>
      <c r="Q236" s="5"/>
    </row>
    <row r="237" spans="4:21">
      <c r="D237" s="18"/>
      <c r="E237" s="20"/>
      <c r="F237" s="17"/>
      <c r="I237" s="17"/>
      <c r="J237" s="17"/>
      <c r="M237" s="17"/>
      <c r="N237" s="17"/>
      <c r="Q237" s="5"/>
    </row>
    <row r="238" spans="4:21">
      <c r="D238" s="18"/>
      <c r="E238" s="20"/>
      <c r="F238" s="17"/>
      <c r="I238" s="17"/>
      <c r="J238" s="17"/>
      <c r="M238" s="17"/>
      <c r="N238" s="17"/>
      <c r="Q238" s="5"/>
    </row>
    <row r="239" spans="4:21">
      <c r="D239" s="18"/>
      <c r="E239" s="20"/>
      <c r="F239" s="17"/>
      <c r="I239" s="17"/>
      <c r="J239" s="17"/>
      <c r="M239" s="17"/>
      <c r="N239" s="17"/>
      <c r="Q239" s="5"/>
    </row>
    <row r="240" spans="4:21">
      <c r="D240" s="18"/>
      <c r="E240" s="20"/>
      <c r="F240" s="17"/>
      <c r="I240" s="17"/>
      <c r="J240" s="17"/>
      <c r="M240" s="17"/>
      <c r="N240" s="17"/>
      <c r="Q240" s="5"/>
    </row>
    <row r="241" spans="4:17">
      <c r="D241" s="18"/>
      <c r="E241" s="20"/>
      <c r="F241" s="17"/>
      <c r="I241" s="17"/>
      <c r="J241" s="17"/>
      <c r="M241" s="17"/>
      <c r="N241" s="17"/>
      <c r="Q241" s="5"/>
    </row>
    <row r="242" spans="4:17">
      <c r="D242" s="18"/>
      <c r="E242" s="20"/>
      <c r="F242" s="17"/>
      <c r="I242" s="17"/>
      <c r="J242" s="17"/>
      <c r="M242" s="17"/>
      <c r="N242" s="17"/>
      <c r="Q242" s="5"/>
    </row>
    <row r="243" spans="4:17">
      <c r="D243" s="18"/>
      <c r="E243" s="20"/>
      <c r="F243" s="17"/>
      <c r="I243" s="17"/>
      <c r="J243" s="17"/>
      <c r="M243" s="17"/>
      <c r="N243" s="17"/>
      <c r="Q243" s="5"/>
    </row>
    <row r="244" spans="4:17">
      <c r="D244" s="18"/>
      <c r="E244" s="20"/>
      <c r="F244" s="17"/>
      <c r="I244" s="17"/>
      <c r="J244" s="17"/>
      <c r="M244" s="17"/>
      <c r="N244" s="17"/>
      <c r="Q244" s="5"/>
    </row>
    <row r="245" spans="4:17">
      <c r="D245" s="18"/>
      <c r="E245" s="20"/>
      <c r="F245" s="17"/>
      <c r="I245" s="17"/>
      <c r="J245" s="17"/>
      <c r="M245" s="17"/>
      <c r="N245" s="17"/>
      <c r="Q245" s="5"/>
    </row>
    <row r="246" spans="4:17">
      <c r="D246" s="18"/>
      <c r="E246" s="20"/>
      <c r="F246" s="17"/>
      <c r="I246" s="17"/>
      <c r="J246" s="17"/>
      <c r="M246" s="17"/>
      <c r="N246" s="17"/>
      <c r="Q246" s="5"/>
    </row>
    <row r="247" spans="4:17">
      <c r="D247" s="18"/>
      <c r="E247" s="20"/>
      <c r="F247" s="17"/>
      <c r="I247" s="17"/>
      <c r="J247" s="17"/>
      <c r="M247" s="17"/>
      <c r="N247" s="17"/>
      <c r="Q247" s="5"/>
    </row>
    <row r="248" spans="4:17">
      <c r="D248" s="18"/>
      <c r="E248" s="20"/>
      <c r="F248" s="17"/>
      <c r="I248" s="17"/>
      <c r="J248" s="17"/>
      <c r="M248" s="17"/>
      <c r="N248" s="17"/>
      <c r="Q248" s="5"/>
    </row>
    <row r="249" spans="4:17">
      <c r="D249" s="18"/>
      <c r="E249" s="20"/>
      <c r="F249" s="17"/>
      <c r="I249" s="17"/>
      <c r="J249" s="17"/>
      <c r="M249" s="17"/>
      <c r="N249" s="17"/>
      <c r="Q249" s="5"/>
    </row>
    <row r="250" spans="4:17">
      <c r="D250" s="18"/>
      <c r="E250" s="20"/>
      <c r="F250" s="17"/>
      <c r="I250" s="17"/>
      <c r="J250" s="17"/>
      <c r="M250" s="17"/>
      <c r="N250" s="17"/>
      <c r="Q250" s="5"/>
    </row>
    <row r="251" spans="4:17">
      <c r="D251" s="18"/>
      <c r="E251" s="20"/>
      <c r="F251" s="17"/>
      <c r="I251" s="17"/>
      <c r="J251" s="17"/>
      <c r="M251" s="17"/>
      <c r="N251" s="17"/>
      <c r="Q251" s="5"/>
    </row>
    <row r="252" spans="4:17">
      <c r="D252" s="18"/>
      <c r="E252" s="20"/>
      <c r="F252" s="17"/>
      <c r="I252" s="17"/>
      <c r="J252" s="17"/>
      <c r="M252" s="17"/>
      <c r="N252" s="17"/>
      <c r="Q252" s="5"/>
    </row>
    <row r="253" spans="4:17">
      <c r="D253" s="18"/>
      <c r="E253" s="20"/>
      <c r="F253" s="17"/>
      <c r="I253" s="17"/>
      <c r="J253" s="17"/>
      <c r="M253" s="17"/>
      <c r="N253" s="17"/>
      <c r="Q253" s="5"/>
    </row>
    <row r="254" spans="4:17">
      <c r="D254" s="18"/>
      <c r="E254" s="20"/>
      <c r="F254" s="17"/>
      <c r="I254" s="17"/>
      <c r="J254" s="17"/>
      <c r="M254" s="17"/>
      <c r="N254" s="17"/>
      <c r="Q254" s="5"/>
    </row>
    <row r="255" spans="4:17">
      <c r="D255" s="18"/>
      <c r="E255" s="20"/>
      <c r="F255" s="17"/>
      <c r="I255" s="17"/>
      <c r="J255" s="17"/>
      <c r="M255" s="17"/>
      <c r="N255" s="17"/>
      <c r="Q255" s="5"/>
    </row>
    <row r="256" spans="4:17">
      <c r="D256" s="18"/>
      <c r="E256" s="20"/>
      <c r="F256" s="17"/>
      <c r="I256" s="17"/>
      <c r="J256" s="17"/>
      <c r="M256" s="17"/>
      <c r="N256" s="17"/>
      <c r="Q256" s="5"/>
    </row>
    <row r="257" spans="4:17">
      <c r="D257" s="18"/>
      <c r="E257" s="20"/>
      <c r="F257" s="17"/>
      <c r="I257" s="17"/>
      <c r="J257" s="17"/>
      <c r="M257" s="17"/>
      <c r="N257" s="17"/>
      <c r="Q257" s="5"/>
    </row>
    <row r="258" spans="4:17">
      <c r="D258" s="18"/>
      <c r="E258" s="20"/>
      <c r="F258" s="17"/>
      <c r="I258" s="17"/>
      <c r="J258" s="17"/>
      <c r="M258" s="17"/>
      <c r="N258" s="17"/>
      <c r="Q258" s="5"/>
    </row>
    <row r="259" spans="4:17">
      <c r="D259" s="18"/>
      <c r="E259" s="20"/>
      <c r="F259" s="17"/>
      <c r="I259" s="17"/>
      <c r="J259" s="17"/>
      <c r="M259" s="17"/>
      <c r="N259" s="17"/>
      <c r="Q259" s="5"/>
    </row>
    <row r="260" spans="4:17">
      <c r="D260" s="18"/>
      <c r="E260" s="20"/>
      <c r="F260" s="17"/>
      <c r="I260" s="17"/>
      <c r="J260" s="17"/>
      <c r="M260" s="17"/>
      <c r="N260" s="17"/>
      <c r="Q260" s="5"/>
    </row>
    <row r="261" spans="4:17">
      <c r="D261" s="18"/>
      <c r="E261" s="20"/>
      <c r="F261" s="17"/>
      <c r="I261" s="17"/>
      <c r="J261" s="17"/>
      <c r="M261" s="17"/>
      <c r="N261" s="17"/>
      <c r="Q261" s="5"/>
    </row>
    <row r="262" spans="4:17">
      <c r="D262" s="18"/>
      <c r="E262" s="20"/>
      <c r="F262" s="17"/>
      <c r="I262" s="17"/>
      <c r="J262" s="17"/>
      <c r="M262" s="17"/>
      <c r="N262" s="17"/>
      <c r="Q262" s="5"/>
    </row>
    <row r="263" spans="4:17">
      <c r="D263" s="18"/>
      <c r="E263" s="20"/>
      <c r="F263" s="17"/>
      <c r="I263" s="17"/>
      <c r="J263" s="17"/>
      <c r="M263" s="17"/>
      <c r="N263" s="17"/>
      <c r="Q263" s="5"/>
    </row>
    <row r="264" spans="4:17">
      <c r="D264" s="18"/>
      <c r="E264" s="20"/>
      <c r="F264" s="17"/>
      <c r="I264" s="17"/>
      <c r="J264" s="17"/>
      <c r="M264" s="17"/>
      <c r="N264" s="17"/>
      <c r="Q264" s="5"/>
    </row>
    <row r="265" spans="4:17">
      <c r="D265" s="18"/>
      <c r="E265" s="20"/>
      <c r="F265" s="17"/>
      <c r="I265" s="17"/>
      <c r="J265" s="17"/>
      <c r="M265" s="17"/>
      <c r="N265" s="17"/>
      <c r="Q265" s="5"/>
    </row>
    <row r="266" spans="4:17">
      <c r="D266" s="18"/>
      <c r="E266" s="20"/>
      <c r="F266" s="17"/>
      <c r="I266" s="17"/>
      <c r="J266" s="17"/>
      <c r="M266" s="17"/>
      <c r="N266" s="17"/>
      <c r="Q266" s="5"/>
    </row>
    <row r="267" spans="4:17">
      <c r="D267" s="18"/>
      <c r="E267" s="20"/>
      <c r="F267" s="17"/>
      <c r="I267" s="17"/>
      <c r="J267" s="17"/>
      <c r="M267" s="17"/>
      <c r="N267" s="17"/>
      <c r="Q267" s="5"/>
    </row>
    <row r="268" spans="4:17">
      <c r="D268" s="18"/>
      <c r="E268" s="20"/>
      <c r="F268" s="17"/>
      <c r="I268" s="17"/>
      <c r="J268" s="17"/>
      <c r="M268" s="17"/>
      <c r="N268" s="17"/>
      <c r="Q268" s="5"/>
    </row>
    <row r="269" spans="4:17">
      <c r="D269" s="18"/>
      <c r="E269" s="20"/>
      <c r="F269" s="17"/>
      <c r="I269" s="17"/>
      <c r="J269" s="17"/>
      <c r="M269" s="17"/>
      <c r="N269" s="17"/>
      <c r="Q269" s="5"/>
    </row>
    <row r="270" spans="4:17">
      <c r="D270" s="18"/>
      <c r="E270" s="20"/>
      <c r="F270" s="17"/>
      <c r="I270" s="17"/>
      <c r="J270" s="17"/>
      <c r="M270" s="17"/>
      <c r="N270" s="17"/>
      <c r="Q270" s="5"/>
    </row>
    <row r="271" spans="4:17">
      <c r="D271" s="18"/>
      <c r="E271" s="20"/>
      <c r="F271" s="17"/>
      <c r="I271" s="17"/>
      <c r="J271" s="17"/>
      <c r="M271" s="17"/>
      <c r="N271" s="17"/>
      <c r="Q271" s="5"/>
    </row>
    <row r="272" spans="4:17">
      <c r="D272" s="18"/>
      <c r="E272" s="20"/>
      <c r="F272" s="17"/>
      <c r="I272" s="17"/>
      <c r="J272" s="17"/>
      <c r="M272" s="17"/>
      <c r="N272" s="17"/>
      <c r="Q272" s="5"/>
    </row>
    <row r="273" spans="4:17">
      <c r="D273" s="18"/>
      <c r="E273" s="20"/>
      <c r="F273" s="17"/>
      <c r="I273" s="17"/>
      <c r="J273" s="17"/>
      <c r="M273" s="17"/>
      <c r="N273" s="17"/>
      <c r="Q273" s="5"/>
    </row>
    <row r="274" spans="4:17">
      <c r="D274" s="18"/>
      <c r="E274" s="20"/>
      <c r="F274" s="17"/>
      <c r="I274" s="17"/>
      <c r="J274" s="17"/>
      <c r="M274" s="17"/>
      <c r="N274" s="17"/>
      <c r="Q274" s="5"/>
    </row>
    <row r="275" spans="4:17">
      <c r="D275" s="18"/>
      <c r="E275" s="20"/>
      <c r="F275" s="17"/>
      <c r="I275" s="17"/>
      <c r="J275" s="17"/>
      <c r="M275" s="17"/>
      <c r="N275" s="17"/>
      <c r="Q275" s="5"/>
    </row>
    <row r="276" spans="4:17">
      <c r="D276" s="18"/>
      <c r="E276" s="20"/>
      <c r="F276" s="17"/>
      <c r="I276" s="17"/>
      <c r="J276" s="17"/>
      <c r="M276" s="17"/>
      <c r="N276" s="17"/>
      <c r="Q276" s="5"/>
    </row>
    <row r="277" spans="4:17">
      <c r="D277" s="18"/>
      <c r="E277" s="20"/>
      <c r="F277" s="17"/>
      <c r="I277" s="17"/>
      <c r="J277" s="17"/>
      <c r="M277" s="17"/>
      <c r="N277" s="17"/>
      <c r="Q277" s="5"/>
    </row>
    <row r="278" spans="4:17">
      <c r="D278" s="18"/>
      <c r="E278" s="20"/>
      <c r="F278" s="17"/>
      <c r="I278" s="17"/>
      <c r="J278" s="17"/>
      <c r="M278" s="17"/>
      <c r="N278" s="17"/>
      <c r="Q278" s="5"/>
    </row>
    <row r="279" spans="4:17">
      <c r="D279" s="18"/>
      <c r="E279" s="20"/>
      <c r="F279" s="17"/>
      <c r="I279" s="17"/>
      <c r="J279" s="17"/>
      <c r="M279" s="17"/>
      <c r="N279" s="17"/>
      <c r="Q279" s="5"/>
    </row>
    <row r="280" spans="4:17">
      <c r="D280" s="18"/>
      <c r="E280" s="20"/>
      <c r="F280" s="17"/>
      <c r="I280" s="17"/>
      <c r="J280" s="17"/>
      <c r="M280" s="17"/>
      <c r="N280" s="17"/>
      <c r="Q280" s="5"/>
    </row>
    <row r="281" spans="4:17">
      <c r="D281" s="18"/>
      <c r="E281" s="20"/>
      <c r="F281" s="17"/>
      <c r="I281" s="17"/>
      <c r="J281" s="17"/>
      <c r="M281" s="17"/>
      <c r="N281" s="17"/>
      <c r="Q281" s="5"/>
    </row>
    <row r="282" spans="4:17">
      <c r="D282" s="18"/>
      <c r="E282" s="20"/>
      <c r="F282" s="17"/>
      <c r="I282" s="17"/>
      <c r="J282" s="17"/>
      <c r="M282" s="17"/>
      <c r="N282" s="17"/>
      <c r="Q282" s="5"/>
    </row>
    <row r="283" spans="4:17">
      <c r="D283" s="18"/>
      <c r="E283" s="20"/>
      <c r="F283" s="17"/>
      <c r="I283" s="17"/>
      <c r="J283" s="17"/>
      <c r="M283" s="17"/>
      <c r="N283" s="17"/>
      <c r="Q283" s="5"/>
    </row>
    <row r="284" spans="4:17">
      <c r="D284" s="18"/>
      <c r="E284" s="20"/>
      <c r="F284" s="17"/>
      <c r="I284" s="17"/>
      <c r="J284" s="17"/>
      <c r="M284" s="17"/>
      <c r="N284" s="17"/>
      <c r="Q284" s="5"/>
    </row>
    <row r="285" spans="4:17">
      <c r="D285" s="18"/>
      <c r="E285" s="20"/>
      <c r="F285" s="17"/>
      <c r="I285" s="17"/>
      <c r="J285" s="17"/>
      <c r="M285" s="17"/>
      <c r="N285" s="17"/>
      <c r="Q285" s="5"/>
    </row>
    <row r="286" spans="4:17">
      <c r="D286" s="18"/>
      <c r="E286" s="20"/>
      <c r="F286" s="17"/>
      <c r="I286" s="17"/>
      <c r="J286" s="17"/>
      <c r="M286" s="17"/>
      <c r="N286" s="17"/>
      <c r="Q286" s="5"/>
    </row>
    <row r="287" spans="4:17">
      <c r="D287" s="18"/>
      <c r="E287" s="20"/>
      <c r="F287" s="17"/>
      <c r="I287" s="17"/>
      <c r="J287" s="17"/>
      <c r="M287" s="17"/>
      <c r="N287" s="17"/>
      <c r="Q287" s="5"/>
    </row>
    <row r="288" spans="4:17">
      <c r="D288" s="18"/>
      <c r="E288" s="20"/>
      <c r="F288" s="17"/>
      <c r="I288" s="17"/>
      <c r="J288" s="17"/>
      <c r="M288" s="17"/>
      <c r="N288" s="17"/>
      <c r="Q288" s="5"/>
    </row>
    <row r="289" spans="4:17">
      <c r="D289" s="18"/>
      <c r="E289" s="20"/>
      <c r="F289" s="17"/>
      <c r="I289" s="17"/>
      <c r="J289" s="17"/>
      <c r="M289" s="17"/>
      <c r="N289" s="17"/>
      <c r="Q289" s="5"/>
    </row>
    <row r="290" spans="4:17">
      <c r="D290" s="18"/>
      <c r="E290" s="20"/>
      <c r="F290" s="17"/>
      <c r="I290" s="17"/>
      <c r="J290" s="17"/>
      <c r="M290" s="17"/>
      <c r="N290" s="17"/>
      <c r="Q290" s="5"/>
    </row>
    <row r="291" spans="4:17">
      <c r="D291" s="18"/>
      <c r="E291" s="20"/>
      <c r="F291" s="17"/>
      <c r="I291" s="17"/>
      <c r="J291" s="17"/>
      <c r="M291" s="17"/>
      <c r="N291" s="17"/>
      <c r="Q291" s="5"/>
    </row>
    <row r="292" spans="4:17">
      <c r="D292" s="18"/>
      <c r="E292" s="20"/>
      <c r="F292" s="17"/>
      <c r="I292" s="17"/>
      <c r="J292" s="17"/>
      <c r="M292" s="17"/>
      <c r="N292" s="17"/>
      <c r="Q292" s="5"/>
    </row>
    <row r="293" spans="4:17">
      <c r="D293" s="18"/>
      <c r="E293" s="20"/>
      <c r="F293" s="17"/>
      <c r="I293" s="17"/>
      <c r="J293" s="17"/>
      <c r="M293" s="17"/>
      <c r="N293" s="17"/>
      <c r="Q293" s="5"/>
    </row>
    <row r="294" spans="4:17">
      <c r="D294" s="18"/>
      <c r="E294" s="20"/>
      <c r="F294" s="17"/>
      <c r="I294" s="17"/>
      <c r="J294" s="17"/>
      <c r="M294" s="17"/>
      <c r="N294" s="17"/>
      <c r="Q294" s="5"/>
    </row>
    <row r="295" spans="4:17">
      <c r="D295" s="18"/>
      <c r="E295" s="20"/>
      <c r="F295" s="17"/>
      <c r="I295" s="17"/>
      <c r="J295" s="17"/>
      <c r="M295" s="17"/>
      <c r="N295" s="17"/>
      <c r="Q295" s="5"/>
    </row>
    <row r="296" spans="4:17">
      <c r="D296" s="18"/>
      <c r="E296" s="20"/>
      <c r="F296" s="17"/>
      <c r="I296" s="17"/>
      <c r="J296" s="17"/>
      <c r="M296" s="17"/>
      <c r="N296" s="17"/>
      <c r="Q296" s="5"/>
    </row>
    <row r="297" spans="4:17">
      <c r="D297" s="18"/>
      <c r="E297" s="20"/>
      <c r="F297" s="17"/>
      <c r="I297" s="17"/>
      <c r="J297" s="17"/>
      <c r="M297" s="17"/>
      <c r="N297" s="17"/>
      <c r="Q297" s="5"/>
    </row>
    <row r="298" spans="4:17">
      <c r="D298" s="18"/>
      <c r="E298" s="20"/>
      <c r="F298" s="17"/>
      <c r="I298" s="17"/>
      <c r="J298" s="17"/>
      <c r="M298" s="17"/>
      <c r="N298" s="17"/>
      <c r="Q298" s="5"/>
    </row>
    <row r="299" spans="4:17">
      <c r="D299" s="18"/>
      <c r="E299" s="20"/>
      <c r="F299" s="17"/>
      <c r="I299" s="17"/>
      <c r="J299" s="17"/>
      <c r="M299" s="17"/>
      <c r="N299" s="17"/>
      <c r="Q299" s="5"/>
    </row>
    <row r="300" spans="4:17">
      <c r="D300" s="18"/>
      <c r="E300" s="20"/>
      <c r="F300" s="17"/>
      <c r="I300" s="17"/>
      <c r="J300" s="17"/>
      <c r="M300" s="17"/>
      <c r="N300" s="17"/>
      <c r="Q300" s="5"/>
    </row>
    <row r="301" spans="4:17">
      <c r="D301" s="18"/>
      <c r="E301" s="20"/>
      <c r="F301" s="17"/>
      <c r="I301" s="17"/>
      <c r="J301" s="17"/>
      <c r="M301" s="17"/>
      <c r="N301" s="17"/>
      <c r="Q301" s="5"/>
    </row>
    <row r="302" spans="4:17">
      <c r="D302" s="18"/>
      <c r="E302" s="20"/>
      <c r="F302" s="17"/>
      <c r="I302" s="17"/>
      <c r="J302" s="17"/>
      <c r="M302" s="17"/>
      <c r="N302" s="17"/>
      <c r="Q302" s="5"/>
    </row>
    <row r="303" spans="4:17">
      <c r="D303" s="18"/>
      <c r="E303" s="20"/>
      <c r="F303" s="17"/>
      <c r="I303" s="17"/>
      <c r="J303" s="17"/>
      <c r="M303" s="17"/>
      <c r="N303" s="17"/>
      <c r="Q303" s="5"/>
    </row>
    <row r="304" spans="4:17">
      <c r="D304" s="18"/>
      <c r="E304" s="20"/>
      <c r="F304" s="17"/>
      <c r="I304" s="17"/>
      <c r="J304" s="17"/>
      <c r="M304" s="17"/>
      <c r="N304" s="17"/>
      <c r="Q304" s="5"/>
    </row>
    <row r="305" spans="4:17">
      <c r="D305" s="18"/>
      <c r="E305" s="20"/>
      <c r="F305" s="17"/>
      <c r="I305" s="17"/>
      <c r="J305" s="17"/>
      <c r="M305" s="17"/>
      <c r="N305" s="17"/>
      <c r="Q305" s="5"/>
    </row>
    <row r="306" spans="4:17">
      <c r="D306" s="18"/>
      <c r="E306" s="20"/>
      <c r="F306" s="17"/>
      <c r="I306" s="17"/>
      <c r="J306" s="17"/>
      <c r="M306" s="17"/>
      <c r="N306" s="17"/>
      <c r="Q306" s="5"/>
    </row>
    <row r="307" spans="4:17">
      <c r="D307" s="18"/>
      <c r="E307" s="20"/>
      <c r="F307" s="17"/>
      <c r="I307" s="17"/>
      <c r="J307" s="17"/>
      <c r="M307" s="17"/>
      <c r="N307" s="17"/>
      <c r="Q307" s="5"/>
    </row>
    <row r="308" spans="4:17">
      <c r="D308" s="18"/>
      <c r="E308" s="20"/>
      <c r="F308" s="17"/>
      <c r="I308" s="17"/>
      <c r="J308" s="17"/>
      <c r="M308" s="17"/>
      <c r="N308" s="17"/>
      <c r="Q308" s="5"/>
    </row>
    <row r="309" spans="4:17">
      <c r="D309" s="18"/>
      <c r="E309" s="20"/>
      <c r="F309" s="17"/>
      <c r="I309" s="17"/>
      <c r="J309" s="17"/>
      <c r="M309" s="17"/>
      <c r="N309" s="17"/>
      <c r="Q309" s="5"/>
    </row>
    <row r="310" spans="4:17">
      <c r="D310" s="18"/>
      <c r="E310" s="20"/>
      <c r="F310" s="17"/>
      <c r="I310" s="17"/>
      <c r="J310" s="17"/>
      <c r="M310" s="17"/>
      <c r="N310" s="17"/>
      <c r="Q310" s="5"/>
    </row>
    <row r="311" spans="4:17">
      <c r="D311" s="18"/>
      <c r="E311" s="20"/>
      <c r="F311" s="17"/>
      <c r="I311" s="17"/>
      <c r="J311" s="17"/>
      <c r="M311" s="17"/>
      <c r="N311" s="17"/>
      <c r="Q311" s="5"/>
    </row>
    <row r="312" spans="4:17">
      <c r="D312" s="18"/>
      <c r="E312" s="20"/>
      <c r="F312" s="17"/>
      <c r="I312" s="17"/>
      <c r="J312" s="17"/>
      <c r="M312" s="17"/>
      <c r="N312" s="17"/>
      <c r="Q312" s="5"/>
    </row>
    <row r="313" spans="4:17">
      <c r="D313" s="18"/>
      <c r="E313" s="20"/>
      <c r="F313" s="17"/>
      <c r="I313" s="17"/>
      <c r="J313" s="17"/>
      <c r="M313" s="17"/>
      <c r="N313" s="17"/>
      <c r="Q313" s="5"/>
    </row>
    <row r="314" spans="4:17">
      <c r="D314" s="18"/>
      <c r="E314" s="20"/>
      <c r="F314" s="17"/>
      <c r="I314" s="17"/>
      <c r="J314" s="17"/>
      <c r="M314" s="17"/>
      <c r="N314" s="17"/>
      <c r="Q314" s="5"/>
    </row>
    <row r="315" spans="4:17">
      <c r="D315" s="18"/>
      <c r="E315" s="20"/>
      <c r="F315" s="17"/>
      <c r="I315" s="17"/>
      <c r="J315" s="17"/>
      <c r="M315" s="17"/>
      <c r="N315" s="17"/>
      <c r="Q315" s="5"/>
    </row>
    <row r="316" spans="4:17">
      <c r="D316" s="18"/>
      <c r="E316" s="20"/>
      <c r="F316" s="17"/>
      <c r="I316" s="17"/>
      <c r="J316" s="17"/>
      <c r="M316" s="17"/>
      <c r="N316" s="17"/>
      <c r="Q316" s="5"/>
    </row>
    <row r="317" spans="4:17">
      <c r="D317" s="18"/>
      <c r="E317" s="20"/>
      <c r="F317" s="17"/>
      <c r="I317" s="17"/>
      <c r="J317" s="17"/>
      <c r="M317" s="17"/>
      <c r="N317" s="17"/>
      <c r="Q317" s="5"/>
    </row>
    <row r="318" spans="4:17">
      <c r="D318" s="18"/>
      <c r="E318" s="20"/>
      <c r="F318" s="17"/>
      <c r="I318" s="17"/>
      <c r="J318" s="17"/>
      <c r="M318" s="17"/>
      <c r="N318" s="17"/>
      <c r="Q318" s="5"/>
    </row>
    <row r="319" spans="4:17">
      <c r="D319" s="18"/>
      <c r="E319" s="20"/>
      <c r="F319" s="17"/>
      <c r="I319" s="17"/>
      <c r="J319" s="17"/>
      <c r="M319" s="17"/>
      <c r="N319" s="17"/>
      <c r="Q319" s="5"/>
    </row>
    <row r="320" spans="4:17">
      <c r="D320" s="18"/>
      <c r="E320" s="20"/>
      <c r="F320" s="17"/>
      <c r="I320" s="17"/>
      <c r="J320" s="17"/>
      <c r="M320" s="17"/>
      <c r="N320" s="17"/>
      <c r="Q320" s="5"/>
    </row>
    <row r="321" spans="4:17">
      <c r="D321" s="18"/>
      <c r="E321" s="20"/>
      <c r="F321" s="17"/>
      <c r="I321" s="17"/>
      <c r="J321" s="17"/>
      <c r="M321" s="17"/>
      <c r="N321" s="17"/>
      <c r="Q321" s="5"/>
    </row>
    <row r="322" spans="4:17">
      <c r="D322" s="18"/>
      <c r="E322" s="20"/>
      <c r="F322" s="17"/>
      <c r="I322" s="17"/>
      <c r="J322" s="17"/>
      <c r="M322" s="17"/>
      <c r="N322" s="17"/>
      <c r="Q322" s="5"/>
    </row>
    <row r="323" spans="4:17">
      <c r="D323" s="18"/>
      <c r="E323" s="20"/>
      <c r="F323" s="17"/>
      <c r="I323" s="17"/>
      <c r="J323" s="17"/>
      <c r="M323" s="17"/>
      <c r="N323" s="17"/>
      <c r="Q323" s="5"/>
    </row>
    <row r="324" spans="4:17">
      <c r="D324" s="18"/>
      <c r="E324" s="20"/>
      <c r="F324" s="17"/>
      <c r="I324" s="17"/>
      <c r="J324" s="17"/>
      <c r="M324" s="17"/>
      <c r="N324" s="17"/>
      <c r="Q324" s="5"/>
    </row>
    <row r="325" spans="4:17">
      <c r="D325" s="18"/>
      <c r="E325" s="20"/>
      <c r="F325" s="17"/>
      <c r="I325" s="17"/>
      <c r="J325" s="17"/>
      <c r="M325" s="17"/>
      <c r="N325" s="17"/>
      <c r="Q325" s="5"/>
    </row>
    <row r="326" spans="4:17">
      <c r="D326" s="18"/>
      <c r="E326" s="20"/>
      <c r="F326" s="17"/>
      <c r="I326" s="17"/>
      <c r="J326" s="17"/>
      <c r="M326" s="17"/>
      <c r="N326" s="17"/>
      <c r="Q326" s="5"/>
    </row>
    <row r="327" spans="4:17">
      <c r="D327" s="18"/>
      <c r="E327" s="20"/>
      <c r="F327" s="17"/>
      <c r="I327" s="17"/>
      <c r="J327" s="17"/>
      <c r="M327" s="17"/>
      <c r="N327" s="17"/>
      <c r="Q327" s="5"/>
    </row>
    <row r="328" spans="4:17">
      <c r="D328" s="18"/>
      <c r="E328" s="20"/>
      <c r="F328" s="17"/>
      <c r="I328" s="17"/>
      <c r="J328" s="17"/>
      <c r="M328" s="17"/>
      <c r="N328" s="17"/>
      <c r="Q328" s="5"/>
    </row>
    <row r="329" spans="4:17">
      <c r="D329" s="18"/>
      <c r="E329" s="20"/>
      <c r="F329" s="17"/>
      <c r="I329" s="17"/>
      <c r="J329" s="17"/>
      <c r="M329" s="17"/>
      <c r="N329" s="17"/>
      <c r="Q329" s="5"/>
    </row>
    <row r="330" spans="4:17">
      <c r="D330" s="18"/>
      <c r="E330" s="20"/>
      <c r="F330" s="17"/>
      <c r="I330" s="17"/>
      <c r="J330" s="17"/>
      <c r="M330" s="17"/>
      <c r="N330" s="17"/>
      <c r="Q330" s="5"/>
    </row>
    <row r="331" spans="4:17">
      <c r="D331" s="18"/>
      <c r="E331" s="20"/>
      <c r="F331" s="17"/>
      <c r="I331" s="17"/>
      <c r="J331" s="17"/>
      <c r="M331" s="17"/>
      <c r="N331" s="17"/>
      <c r="Q331" s="5"/>
    </row>
    <row r="332" spans="4:17">
      <c r="D332" s="18"/>
      <c r="E332" s="20"/>
      <c r="F332" s="17"/>
      <c r="I332" s="17"/>
      <c r="J332" s="17"/>
      <c r="M332" s="17"/>
      <c r="N332" s="17"/>
      <c r="Q332" s="5"/>
    </row>
    <row r="333" spans="4:17">
      <c r="D333" s="18"/>
      <c r="E333" s="20"/>
      <c r="F333" s="17"/>
      <c r="I333" s="17"/>
      <c r="J333" s="17"/>
      <c r="M333" s="17"/>
      <c r="N333" s="17"/>
      <c r="Q333" s="5"/>
    </row>
    <row r="334" spans="4:17">
      <c r="D334" s="18"/>
      <c r="E334" s="20"/>
      <c r="F334" s="17"/>
      <c r="I334" s="17"/>
      <c r="J334" s="17"/>
      <c r="M334" s="17"/>
      <c r="N334" s="17"/>
      <c r="Q334" s="5"/>
    </row>
    <row r="335" spans="4:17">
      <c r="D335" s="18"/>
      <c r="E335" s="20"/>
      <c r="F335" s="17"/>
      <c r="I335" s="17"/>
      <c r="J335" s="17"/>
      <c r="M335" s="17"/>
      <c r="N335" s="17"/>
      <c r="Q335" s="5"/>
    </row>
    <row r="336" spans="4:17">
      <c r="D336" s="18"/>
      <c r="E336" s="20"/>
      <c r="F336" s="17"/>
      <c r="I336" s="17"/>
      <c r="J336" s="17"/>
      <c r="M336" s="17"/>
      <c r="N336" s="17"/>
      <c r="Q336" s="5"/>
    </row>
    <row r="337" spans="4:17">
      <c r="D337" s="18"/>
      <c r="E337" s="20"/>
      <c r="F337" s="17"/>
      <c r="I337" s="17"/>
      <c r="J337" s="17"/>
      <c r="M337" s="17"/>
      <c r="N337" s="17"/>
      <c r="Q337" s="5"/>
    </row>
    <row r="338" spans="4:17">
      <c r="D338" s="18"/>
      <c r="E338" s="20"/>
      <c r="F338" s="17"/>
      <c r="I338" s="17"/>
      <c r="J338" s="17"/>
      <c r="M338" s="17"/>
      <c r="N338" s="17"/>
      <c r="Q338" s="5"/>
    </row>
    <row r="339" spans="4:17">
      <c r="D339" s="18"/>
      <c r="E339" s="20"/>
      <c r="F339" s="17"/>
      <c r="I339" s="17"/>
      <c r="J339" s="17"/>
      <c r="M339" s="17"/>
      <c r="N339" s="17"/>
      <c r="Q339" s="5"/>
    </row>
    <row r="340" spans="4:17">
      <c r="D340" s="18"/>
      <c r="E340" s="20"/>
      <c r="F340" s="17"/>
      <c r="I340" s="17"/>
      <c r="J340" s="17"/>
      <c r="M340" s="17"/>
      <c r="N340" s="17"/>
      <c r="Q340" s="5"/>
    </row>
    <row r="341" spans="4:17">
      <c r="D341" s="18"/>
      <c r="E341" s="20"/>
      <c r="F341" s="17"/>
      <c r="I341" s="17"/>
      <c r="J341" s="17"/>
      <c r="M341" s="17"/>
      <c r="N341" s="17"/>
      <c r="Q341" s="5"/>
    </row>
    <row r="342" spans="4:17">
      <c r="D342" s="18"/>
      <c r="E342" s="20"/>
      <c r="F342" s="17"/>
      <c r="I342" s="17"/>
      <c r="J342" s="17"/>
      <c r="M342" s="17"/>
      <c r="N342" s="17"/>
      <c r="Q342" s="5"/>
    </row>
    <row r="343" spans="4:17">
      <c r="D343" s="18"/>
      <c r="E343" s="20"/>
      <c r="F343" s="17"/>
      <c r="I343" s="17"/>
      <c r="J343" s="17"/>
      <c r="M343" s="17"/>
      <c r="N343" s="17"/>
      <c r="Q343" s="5"/>
    </row>
    <row r="344" spans="4:17">
      <c r="D344" s="18"/>
      <c r="E344" s="20"/>
      <c r="F344" s="17"/>
      <c r="I344" s="17"/>
      <c r="J344" s="17"/>
      <c r="M344" s="17"/>
      <c r="N344" s="17"/>
      <c r="Q344" s="5"/>
    </row>
    <row r="345" spans="4:17">
      <c r="D345" s="18"/>
      <c r="E345" s="20"/>
      <c r="F345" s="17"/>
      <c r="I345" s="17"/>
      <c r="J345" s="17"/>
      <c r="M345" s="17"/>
      <c r="N345" s="17"/>
      <c r="Q345" s="5"/>
    </row>
    <row r="346" spans="4:17">
      <c r="D346" s="18"/>
      <c r="E346" s="20"/>
      <c r="F346" s="17"/>
      <c r="I346" s="17"/>
      <c r="J346" s="17"/>
      <c r="M346" s="17"/>
      <c r="N346" s="17"/>
      <c r="Q346" s="5"/>
    </row>
    <row r="347" spans="4:17">
      <c r="D347" s="18"/>
      <c r="E347" s="20"/>
      <c r="F347" s="17"/>
      <c r="I347" s="17"/>
      <c r="J347" s="17"/>
      <c r="M347" s="17"/>
      <c r="N347" s="17"/>
      <c r="Q347" s="5"/>
    </row>
    <row r="348" spans="4:17">
      <c r="D348" s="18"/>
      <c r="E348" s="20"/>
      <c r="F348" s="17"/>
      <c r="I348" s="17"/>
      <c r="J348" s="17"/>
      <c r="M348" s="17"/>
      <c r="N348" s="17"/>
      <c r="Q348" s="5"/>
    </row>
    <row r="349" spans="4:17">
      <c r="D349" s="18"/>
      <c r="E349" s="20"/>
      <c r="F349" s="17"/>
      <c r="I349" s="17"/>
      <c r="J349" s="17"/>
      <c r="M349" s="17"/>
      <c r="N349" s="17"/>
      <c r="Q349" s="5"/>
    </row>
    <row r="350" spans="4:17">
      <c r="D350" s="18"/>
      <c r="E350" s="20"/>
      <c r="F350" s="17"/>
      <c r="I350" s="17"/>
      <c r="J350" s="17"/>
      <c r="M350" s="17"/>
      <c r="N350" s="17"/>
      <c r="Q350" s="5"/>
    </row>
    <row r="351" spans="4:17">
      <c r="D351" s="18"/>
      <c r="E351" s="20"/>
      <c r="F351" s="17"/>
      <c r="I351" s="17"/>
      <c r="J351" s="17"/>
      <c r="M351" s="17"/>
      <c r="N351" s="17"/>
      <c r="Q351" s="5"/>
    </row>
    <row r="352" spans="4:17">
      <c r="D352" s="18"/>
      <c r="E352" s="20"/>
      <c r="F352" s="17"/>
      <c r="I352" s="17"/>
      <c r="J352" s="17"/>
      <c r="M352" s="17"/>
      <c r="N352" s="17"/>
      <c r="Q352" s="5"/>
    </row>
    <row r="353" spans="4:17">
      <c r="D353" s="18"/>
      <c r="E353" s="20"/>
      <c r="F353" s="17"/>
      <c r="I353" s="17"/>
      <c r="J353" s="17"/>
      <c r="M353" s="17"/>
      <c r="N353" s="17"/>
      <c r="Q353" s="5"/>
    </row>
    <row r="354" spans="4:17">
      <c r="D354" s="18"/>
      <c r="E354" s="20"/>
      <c r="F354" s="17"/>
      <c r="I354" s="17"/>
      <c r="J354" s="17"/>
      <c r="M354" s="17"/>
      <c r="N354" s="17"/>
      <c r="Q354" s="5"/>
    </row>
    <row r="355" spans="4:17">
      <c r="D355" s="18"/>
      <c r="E355" s="20"/>
      <c r="F355" s="17"/>
      <c r="I355" s="17"/>
      <c r="J355" s="17"/>
      <c r="M355" s="17"/>
      <c r="N355" s="17"/>
      <c r="Q355" s="5"/>
    </row>
    <row r="356" spans="4:17">
      <c r="D356" s="18"/>
      <c r="E356" s="20"/>
      <c r="F356" s="17"/>
      <c r="I356" s="17"/>
      <c r="J356" s="17"/>
      <c r="M356" s="17"/>
      <c r="N356" s="17"/>
      <c r="Q356" s="5"/>
    </row>
    <row r="357" spans="4:17">
      <c r="D357" s="18"/>
      <c r="E357" s="20"/>
      <c r="F357" s="17"/>
      <c r="I357" s="17"/>
      <c r="J357" s="17"/>
      <c r="M357" s="17"/>
      <c r="N357" s="17"/>
      <c r="Q357" s="5"/>
    </row>
    <row r="358" spans="4:17">
      <c r="D358" s="18"/>
      <c r="E358" s="20"/>
      <c r="F358" s="17"/>
      <c r="I358" s="17"/>
      <c r="J358" s="17"/>
      <c r="M358" s="17"/>
      <c r="N358" s="17"/>
      <c r="Q358" s="5"/>
    </row>
    <row r="359" spans="4:17">
      <c r="D359" s="18"/>
      <c r="E359" s="20"/>
      <c r="F359" s="17"/>
      <c r="I359" s="17"/>
      <c r="J359" s="17"/>
      <c r="M359" s="17"/>
      <c r="N359" s="17"/>
      <c r="Q359" s="5"/>
    </row>
    <row r="360" spans="4:17">
      <c r="D360" s="18"/>
      <c r="E360" s="20"/>
      <c r="F360" s="17"/>
      <c r="I360" s="17"/>
      <c r="J360" s="17"/>
      <c r="M360" s="17"/>
      <c r="N360" s="17"/>
      <c r="Q360" s="5"/>
    </row>
    <row r="361" spans="4:17">
      <c r="D361" s="18"/>
      <c r="E361" s="20"/>
      <c r="F361" s="17"/>
      <c r="I361" s="17"/>
      <c r="J361" s="17"/>
      <c r="M361" s="17"/>
      <c r="N361" s="17"/>
      <c r="Q361" s="5"/>
    </row>
    <row r="362" spans="4:17">
      <c r="D362" s="18"/>
      <c r="E362" s="20"/>
      <c r="F362" s="17"/>
      <c r="I362" s="17"/>
      <c r="J362" s="17"/>
      <c r="M362" s="17"/>
      <c r="N362" s="17"/>
      <c r="Q362" s="5"/>
    </row>
    <row r="363" spans="4:17">
      <c r="D363" s="18"/>
      <c r="E363" s="20"/>
      <c r="F363" s="17"/>
      <c r="I363" s="17"/>
      <c r="J363" s="17"/>
      <c r="M363" s="17"/>
      <c r="N363" s="17"/>
      <c r="Q363" s="5"/>
    </row>
    <row r="364" spans="4:17">
      <c r="D364" s="18"/>
      <c r="E364" s="20"/>
      <c r="F364" s="17"/>
      <c r="I364" s="17"/>
      <c r="J364" s="17"/>
      <c r="M364" s="17"/>
      <c r="N364" s="17"/>
      <c r="Q364" s="5"/>
    </row>
    <row r="365" spans="4:17">
      <c r="D365" s="18"/>
      <c r="E365" s="20"/>
      <c r="F365" s="17"/>
      <c r="I365" s="17"/>
      <c r="J365" s="17"/>
      <c r="M365" s="17"/>
      <c r="N365" s="17"/>
      <c r="Q365" s="5"/>
    </row>
    <row r="366" spans="4:17">
      <c r="D366" s="18"/>
      <c r="E366" s="20"/>
      <c r="F366" s="17"/>
      <c r="I366" s="17"/>
      <c r="J366" s="17"/>
      <c r="M366" s="17"/>
      <c r="N366" s="17"/>
      <c r="Q366" s="5"/>
    </row>
    <row r="367" spans="4:17">
      <c r="D367" s="18"/>
      <c r="E367" s="20"/>
      <c r="F367" s="17"/>
      <c r="I367" s="17"/>
      <c r="J367" s="17"/>
      <c r="M367" s="17"/>
      <c r="N367" s="17"/>
      <c r="Q367" s="5"/>
    </row>
    <row r="368" spans="4:17">
      <c r="D368" s="18"/>
      <c r="E368" s="20"/>
      <c r="F368" s="17"/>
      <c r="I368" s="17"/>
      <c r="J368" s="17"/>
      <c r="M368" s="17"/>
      <c r="N368" s="17"/>
      <c r="Q368" s="5"/>
    </row>
    <row r="369" spans="4:17">
      <c r="D369" s="18"/>
      <c r="E369" s="20"/>
      <c r="F369" s="17"/>
      <c r="I369" s="17"/>
      <c r="J369" s="17"/>
      <c r="M369" s="17"/>
      <c r="N369" s="17"/>
      <c r="Q369" s="5"/>
    </row>
    <row r="370" spans="4:17">
      <c r="D370" s="18"/>
      <c r="E370" s="20"/>
      <c r="F370" s="17"/>
      <c r="I370" s="17"/>
      <c r="J370" s="17"/>
      <c r="M370" s="17"/>
      <c r="N370" s="17"/>
      <c r="Q370" s="5"/>
    </row>
    <row r="371" spans="4:17">
      <c r="D371" s="18"/>
      <c r="E371" s="20"/>
      <c r="F371" s="17"/>
      <c r="I371" s="17"/>
      <c r="J371" s="17"/>
      <c r="M371" s="17"/>
      <c r="N371" s="17"/>
      <c r="Q371" s="5"/>
    </row>
    <row r="372" spans="4:17">
      <c r="D372" s="18"/>
      <c r="E372" s="20"/>
      <c r="F372" s="17"/>
      <c r="I372" s="17"/>
      <c r="J372" s="17"/>
      <c r="M372" s="17"/>
      <c r="N372" s="17"/>
      <c r="Q372" s="5"/>
    </row>
    <row r="373" spans="4:17">
      <c r="D373" s="18"/>
      <c r="E373" s="20"/>
      <c r="F373" s="17"/>
      <c r="I373" s="17"/>
      <c r="J373" s="17"/>
      <c r="M373" s="17"/>
      <c r="N373" s="17"/>
      <c r="Q373" s="5"/>
    </row>
    <row r="374" spans="4:17">
      <c r="D374" s="18"/>
      <c r="E374" s="20"/>
      <c r="F374" s="17"/>
      <c r="I374" s="17"/>
      <c r="J374" s="17"/>
      <c r="M374" s="17"/>
      <c r="N374" s="17"/>
      <c r="Q374" s="5"/>
    </row>
    <row r="375" spans="4:17">
      <c r="D375" s="18"/>
      <c r="E375" s="20"/>
      <c r="F375" s="17"/>
      <c r="I375" s="17"/>
      <c r="J375" s="17"/>
      <c r="M375" s="17"/>
      <c r="N375" s="17"/>
      <c r="Q375" s="5"/>
    </row>
    <row r="376" spans="4:17">
      <c r="D376" s="18"/>
      <c r="E376" s="20"/>
      <c r="F376" s="17"/>
      <c r="I376" s="17"/>
      <c r="J376" s="17"/>
      <c r="M376" s="17"/>
      <c r="N376" s="17"/>
      <c r="Q376" s="5"/>
    </row>
    <row r="377" spans="4:17">
      <c r="D377" s="18"/>
      <c r="E377" s="20"/>
      <c r="F377" s="17"/>
      <c r="I377" s="17"/>
      <c r="J377" s="17"/>
      <c r="M377" s="17"/>
      <c r="N377" s="17"/>
      <c r="Q377" s="5"/>
    </row>
    <row r="378" spans="4:17">
      <c r="D378" s="18"/>
      <c r="E378" s="20"/>
      <c r="F378" s="17"/>
      <c r="I378" s="17"/>
      <c r="J378" s="17"/>
      <c r="M378" s="17"/>
      <c r="N378" s="17"/>
      <c r="Q378" s="5"/>
    </row>
    <row r="379" spans="4:17">
      <c r="D379" s="18"/>
      <c r="E379" s="20"/>
      <c r="F379" s="17"/>
      <c r="I379" s="17"/>
      <c r="J379" s="17"/>
      <c r="M379" s="17"/>
      <c r="N379" s="17"/>
      <c r="Q379" s="5"/>
    </row>
    <row r="380" spans="4:17">
      <c r="D380" s="18"/>
      <c r="E380" s="20"/>
      <c r="F380" s="17"/>
      <c r="I380" s="17"/>
      <c r="J380" s="17"/>
      <c r="M380" s="17"/>
      <c r="N380" s="17"/>
      <c r="Q380" s="5"/>
    </row>
    <row r="381" spans="4:17">
      <c r="D381" s="18"/>
      <c r="E381" s="20"/>
      <c r="F381" s="17"/>
      <c r="I381" s="17"/>
      <c r="J381" s="17"/>
      <c r="M381" s="17"/>
      <c r="N381" s="17"/>
      <c r="Q381" s="5"/>
    </row>
    <row r="382" spans="4:17">
      <c r="D382" s="18"/>
      <c r="E382" s="20"/>
      <c r="F382" s="17"/>
      <c r="I382" s="17"/>
      <c r="J382" s="17"/>
      <c r="M382" s="17"/>
      <c r="N382" s="17"/>
      <c r="Q382" s="5"/>
    </row>
    <row r="383" spans="4:17">
      <c r="D383" s="18"/>
      <c r="E383" s="20"/>
      <c r="F383" s="17"/>
      <c r="I383" s="17"/>
      <c r="J383" s="17"/>
      <c r="M383" s="17"/>
      <c r="N383" s="17"/>
      <c r="Q383" s="5"/>
    </row>
    <row r="384" spans="4:17">
      <c r="D384" s="18"/>
      <c r="E384" s="20"/>
      <c r="F384" s="17"/>
      <c r="I384" s="17"/>
      <c r="J384" s="17"/>
      <c r="M384" s="17"/>
      <c r="N384" s="17"/>
      <c r="Q384" s="5"/>
    </row>
    <row r="385" spans="4:17">
      <c r="D385" s="18"/>
      <c r="E385" s="20"/>
      <c r="F385" s="17"/>
      <c r="I385" s="17"/>
      <c r="J385" s="17"/>
      <c r="M385" s="17"/>
      <c r="N385" s="17"/>
      <c r="Q385" s="5"/>
    </row>
    <row r="386" spans="4:17">
      <c r="D386" s="18"/>
      <c r="E386" s="20"/>
      <c r="F386" s="17"/>
      <c r="I386" s="17"/>
      <c r="J386" s="17"/>
      <c r="M386" s="17"/>
      <c r="N386" s="17"/>
      <c r="Q386" s="5"/>
    </row>
    <row r="387" spans="4:17">
      <c r="D387" s="18"/>
      <c r="E387" s="20"/>
      <c r="F387" s="17"/>
      <c r="I387" s="17"/>
      <c r="J387" s="17"/>
      <c r="M387" s="17"/>
      <c r="N387" s="17"/>
      <c r="Q387" s="5"/>
    </row>
    <row r="388" spans="4:17">
      <c r="D388" s="18"/>
      <c r="E388" s="20"/>
      <c r="F388" s="17"/>
      <c r="I388" s="17"/>
      <c r="J388" s="17"/>
      <c r="M388" s="17"/>
      <c r="N388" s="17"/>
      <c r="Q388" s="5"/>
    </row>
    <row r="389" spans="4:17">
      <c r="D389" s="18"/>
      <c r="E389" s="20"/>
      <c r="F389" s="17"/>
      <c r="I389" s="17"/>
      <c r="J389" s="17"/>
      <c r="M389" s="17"/>
      <c r="N389" s="17"/>
      <c r="Q389" s="5"/>
    </row>
    <row r="390" spans="4:17">
      <c r="D390" s="18"/>
      <c r="E390" s="20"/>
      <c r="F390" s="17"/>
      <c r="I390" s="17"/>
      <c r="J390" s="17"/>
      <c r="M390" s="17"/>
      <c r="N390" s="17"/>
      <c r="Q390" s="5"/>
    </row>
    <row r="391" spans="4:17">
      <c r="D391" s="18"/>
      <c r="E391" s="20"/>
      <c r="F391" s="17"/>
      <c r="I391" s="17"/>
      <c r="J391" s="17"/>
      <c r="M391" s="17"/>
      <c r="N391" s="17"/>
      <c r="Q391" s="5"/>
    </row>
    <row r="392" spans="4:17">
      <c r="D392" s="18"/>
      <c r="E392" s="20"/>
      <c r="F392" s="17"/>
      <c r="I392" s="17"/>
      <c r="J392" s="17"/>
      <c r="M392" s="17"/>
      <c r="N392" s="17"/>
      <c r="Q392" s="5"/>
    </row>
    <row r="393" spans="4:17">
      <c r="D393" s="18"/>
      <c r="E393" s="20"/>
      <c r="F393" s="17"/>
      <c r="I393" s="17"/>
      <c r="J393" s="17"/>
      <c r="M393" s="17"/>
      <c r="N393" s="17"/>
      <c r="Q393" s="5"/>
    </row>
    <row r="394" spans="4:17">
      <c r="D394" s="18"/>
      <c r="E394" s="20"/>
      <c r="F394" s="17"/>
      <c r="I394" s="17"/>
      <c r="J394" s="17"/>
      <c r="M394" s="17"/>
      <c r="N394" s="17"/>
      <c r="Q394" s="5"/>
    </row>
    <row r="395" spans="4:17">
      <c r="D395" s="18"/>
      <c r="E395" s="20"/>
      <c r="F395" s="17"/>
      <c r="I395" s="17"/>
      <c r="J395" s="17"/>
      <c r="M395" s="17"/>
      <c r="N395" s="17"/>
      <c r="Q395" s="5"/>
    </row>
    <row r="396" spans="4:17">
      <c r="D396" s="18"/>
      <c r="E396" s="20"/>
      <c r="F396" s="17"/>
      <c r="I396" s="17"/>
      <c r="J396" s="17"/>
      <c r="M396" s="17"/>
      <c r="N396" s="17"/>
      <c r="Q396" s="5"/>
    </row>
    <row r="397" spans="4:17">
      <c r="D397" s="18"/>
      <c r="E397" s="20"/>
      <c r="F397" s="17"/>
      <c r="I397" s="17"/>
      <c r="J397" s="17"/>
      <c r="M397" s="17"/>
      <c r="N397" s="17"/>
      <c r="Q397" s="5"/>
    </row>
    <row r="398" spans="4:17">
      <c r="D398" s="18"/>
      <c r="E398" s="20"/>
      <c r="F398" s="17"/>
      <c r="I398" s="17"/>
      <c r="J398" s="17"/>
      <c r="M398" s="17"/>
      <c r="N398" s="17"/>
      <c r="Q398" s="5"/>
    </row>
    <row r="399" spans="4:17">
      <c r="D399" s="18"/>
      <c r="E399" s="20"/>
      <c r="F399" s="17"/>
      <c r="I399" s="17"/>
      <c r="J399" s="17"/>
      <c r="M399" s="17"/>
      <c r="N399" s="17"/>
      <c r="Q399" s="5"/>
    </row>
    <row r="400" spans="4:17">
      <c r="D400" s="18"/>
      <c r="E400" s="20"/>
      <c r="F400" s="17"/>
      <c r="I400" s="17"/>
      <c r="J400" s="17"/>
      <c r="M400" s="17"/>
      <c r="N400" s="17"/>
      <c r="Q400" s="5"/>
    </row>
    <row r="401" spans="4:17">
      <c r="D401" s="18"/>
      <c r="E401" s="20"/>
      <c r="F401" s="17"/>
      <c r="I401" s="17"/>
      <c r="J401" s="17"/>
      <c r="M401" s="17"/>
      <c r="N401" s="17"/>
      <c r="Q401" s="5"/>
    </row>
    <row r="402" spans="4:17">
      <c r="D402" s="18"/>
      <c r="E402" s="20"/>
      <c r="F402" s="17"/>
      <c r="I402" s="17"/>
      <c r="J402" s="17"/>
      <c r="M402" s="17"/>
      <c r="N402" s="17"/>
      <c r="Q402" s="5"/>
    </row>
    <row r="403" spans="4:17">
      <c r="D403" s="18"/>
      <c r="E403" s="20"/>
      <c r="F403" s="17"/>
      <c r="I403" s="17"/>
      <c r="J403" s="17"/>
      <c r="M403" s="17"/>
      <c r="N403" s="17"/>
      <c r="Q403" s="5"/>
    </row>
    <row r="404" spans="4:17">
      <c r="D404" s="18"/>
      <c r="E404" s="20"/>
      <c r="F404" s="17"/>
      <c r="I404" s="17"/>
      <c r="J404" s="17"/>
      <c r="M404" s="17"/>
      <c r="N404" s="17"/>
      <c r="Q404" s="5"/>
    </row>
    <row r="405" spans="4:17">
      <c r="D405" s="18"/>
      <c r="E405" s="20"/>
      <c r="F405" s="17"/>
      <c r="I405" s="17"/>
      <c r="J405" s="17"/>
      <c r="M405" s="17"/>
      <c r="N405" s="17"/>
      <c r="Q405" s="5"/>
    </row>
    <row r="406" spans="4:17">
      <c r="D406" s="18"/>
      <c r="E406" s="20"/>
      <c r="F406" s="17"/>
      <c r="I406" s="17"/>
      <c r="J406" s="17"/>
      <c r="M406" s="17"/>
      <c r="N406" s="17"/>
      <c r="Q406" s="5"/>
    </row>
    <row r="407" spans="4:17">
      <c r="D407" s="18"/>
      <c r="E407" s="20"/>
      <c r="F407" s="17"/>
      <c r="I407" s="17"/>
      <c r="J407" s="17"/>
      <c r="M407" s="17"/>
      <c r="N407" s="17"/>
      <c r="Q407" s="5"/>
    </row>
    <row r="408" spans="4:17">
      <c r="D408" s="18"/>
      <c r="E408" s="20"/>
      <c r="F408" s="17"/>
      <c r="I408" s="17"/>
      <c r="J408" s="17"/>
      <c r="M408" s="17"/>
      <c r="N408" s="17"/>
      <c r="Q408" s="5"/>
    </row>
    <row r="409" spans="4:17">
      <c r="D409" s="18"/>
      <c r="E409" s="20"/>
      <c r="F409" s="17"/>
      <c r="I409" s="17"/>
      <c r="J409" s="17"/>
      <c r="M409" s="17"/>
      <c r="N409" s="17"/>
      <c r="Q409" s="5"/>
    </row>
    <row r="410" spans="4:17">
      <c r="D410" s="18"/>
      <c r="E410" s="20"/>
      <c r="F410" s="17"/>
      <c r="I410" s="17"/>
      <c r="J410" s="17"/>
      <c r="M410" s="17"/>
      <c r="N410" s="17"/>
      <c r="Q410" s="5"/>
    </row>
    <row r="411" spans="4:17">
      <c r="D411" s="18"/>
      <c r="E411" s="20"/>
      <c r="F411" s="17"/>
      <c r="I411" s="17"/>
      <c r="J411" s="17"/>
      <c r="M411" s="17"/>
      <c r="N411" s="17"/>
      <c r="Q411" s="5"/>
    </row>
    <row r="412" spans="4:17">
      <c r="D412" s="18"/>
      <c r="E412" s="20"/>
      <c r="F412" s="17"/>
      <c r="I412" s="17"/>
      <c r="J412" s="17"/>
      <c r="M412" s="17"/>
      <c r="N412" s="17"/>
      <c r="Q412" s="5"/>
    </row>
    <row r="413" spans="4:17">
      <c r="D413" s="18"/>
      <c r="E413" s="20"/>
      <c r="F413" s="17"/>
      <c r="I413" s="17"/>
      <c r="J413" s="17"/>
      <c r="M413" s="17"/>
      <c r="N413" s="17"/>
      <c r="Q413" s="5"/>
    </row>
    <row r="414" spans="4:17">
      <c r="D414" s="18"/>
      <c r="E414" s="20"/>
      <c r="F414" s="17"/>
      <c r="I414" s="17"/>
      <c r="J414" s="17"/>
      <c r="M414" s="17"/>
      <c r="N414" s="17"/>
      <c r="Q414" s="5"/>
    </row>
    <row r="415" spans="4:17">
      <c r="D415" s="18"/>
      <c r="E415" s="20"/>
      <c r="F415" s="17"/>
      <c r="I415" s="17"/>
      <c r="J415" s="17"/>
      <c r="M415" s="17"/>
      <c r="N415" s="17"/>
      <c r="Q415" s="5"/>
    </row>
    <row r="416" spans="4:17">
      <c r="D416" s="18"/>
      <c r="E416" s="20"/>
      <c r="F416" s="17"/>
      <c r="I416" s="17"/>
      <c r="J416" s="17"/>
      <c r="M416" s="17"/>
      <c r="N416" s="17"/>
      <c r="Q416" s="5"/>
    </row>
    <row r="417" spans="4:17">
      <c r="D417" s="18"/>
      <c r="E417" s="20"/>
      <c r="F417" s="17"/>
      <c r="I417" s="17"/>
      <c r="J417" s="17"/>
      <c r="M417" s="17"/>
      <c r="N417" s="17"/>
      <c r="Q417" s="5"/>
    </row>
    <row r="418" spans="4:17">
      <c r="D418" s="18"/>
      <c r="E418" s="20"/>
      <c r="F418" s="17"/>
      <c r="I418" s="17"/>
      <c r="J418" s="17"/>
      <c r="M418" s="17"/>
      <c r="N418" s="17"/>
      <c r="Q418" s="5"/>
    </row>
    <row r="419" spans="4:17">
      <c r="D419" s="18"/>
      <c r="E419" s="20"/>
      <c r="F419" s="17"/>
      <c r="I419" s="17"/>
      <c r="J419" s="17"/>
      <c r="M419" s="17"/>
      <c r="N419" s="17"/>
      <c r="Q419" s="5"/>
    </row>
    <row r="420" spans="4:17">
      <c r="D420" s="18"/>
      <c r="E420" s="20"/>
      <c r="F420" s="17"/>
      <c r="I420" s="17"/>
      <c r="J420" s="17"/>
      <c r="M420" s="17"/>
      <c r="N420" s="17"/>
      <c r="Q420" s="5"/>
    </row>
    <row r="421" spans="4:17">
      <c r="D421" s="18"/>
      <c r="E421" s="20"/>
      <c r="F421" s="17"/>
      <c r="I421" s="17"/>
      <c r="J421" s="17"/>
      <c r="M421" s="17"/>
      <c r="N421" s="17"/>
      <c r="Q421" s="5"/>
    </row>
    <row r="422" spans="4:17">
      <c r="D422" s="18"/>
      <c r="E422" s="20"/>
      <c r="F422" s="17"/>
      <c r="I422" s="17"/>
      <c r="J422" s="17"/>
      <c r="M422" s="17"/>
      <c r="N422" s="17"/>
      <c r="Q422" s="5"/>
    </row>
    <row r="423" spans="4:17">
      <c r="D423" s="18"/>
      <c r="E423" s="20"/>
      <c r="F423" s="17"/>
      <c r="I423" s="17"/>
      <c r="J423" s="17"/>
      <c r="M423" s="17"/>
      <c r="N423" s="17"/>
      <c r="Q423" s="5"/>
    </row>
    <row r="424" spans="4:17">
      <c r="D424" s="18"/>
      <c r="E424" s="20"/>
      <c r="F424" s="17"/>
      <c r="I424" s="17"/>
      <c r="J424" s="17"/>
      <c r="M424" s="17"/>
      <c r="N424" s="17"/>
      <c r="Q424" s="5"/>
    </row>
    <row r="425" spans="4:17">
      <c r="D425" s="18"/>
      <c r="E425" s="20"/>
      <c r="F425" s="17"/>
      <c r="I425" s="17"/>
      <c r="J425" s="17"/>
      <c r="M425" s="17"/>
      <c r="N425" s="17"/>
      <c r="Q425" s="5"/>
    </row>
    <row r="426" spans="4:17">
      <c r="D426" s="18"/>
      <c r="E426" s="20"/>
      <c r="F426" s="17"/>
      <c r="I426" s="17"/>
      <c r="J426" s="17"/>
      <c r="M426" s="17"/>
      <c r="N426" s="17"/>
      <c r="Q426" s="5"/>
    </row>
    <row r="427" spans="4:17">
      <c r="D427" s="18"/>
      <c r="E427" s="20"/>
      <c r="F427" s="17"/>
      <c r="I427" s="17"/>
      <c r="J427" s="17"/>
      <c r="M427" s="17"/>
      <c r="N427" s="17"/>
      <c r="Q427" s="5"/>
    </row>
    <row r="428" spans="4:17">
      <c r="D428" s="18"/>
      <c r="E428" s="20"/>
      <c r="F428" s="17"/>
      <c r="I428" s="17"/>
      <c r="J428" s="17"/>
      <c r="M428" s="17"/>
      <c r="N428" s="17"/>
      <c r="Q428" s="5"/>
    </row>
    <row r="429" spans="4:17">
      <c r="D429" s="18"/>
      <c r="E429" s="20"/>
      <c r="F429" s="17"/>
      <c r="I429" s="17"/>
      <c r="J429" s="17"/>
      <c r="M429" s="17"/>
      <c r="N429" s="17"/>
      <c r="Q429" s="5"/>
    </row>
    <row r="430" spans="4:17">
      <c r="D430" s="18"/>
      <c r="E430" s="20"/>
      <c r="F430" s="17"/>
      <c r="I430" s="17"/>
      <c r="J430" s="17"/>
      <c r="M430" s="17"/>
      <c r="N430" s="17"/>
      <c r="Q430" s="5"/>
    </row>
    <row r="431" spans="4:17">
      <c r="D431" s="18"/>
      <c r="E431" s="20"/>
      <c r="F431" s="17"/>
      <c r="I431" s="17"/>
      <c r="J431" s="17"/>
      <c r="M431" s="17"/>
      <c r="N431" s="17"/>
      <c r="Q431" s="5"/>
    </row>
    <row r="432" spans="4:17">
      <c r="D432" s="18"/>
      <c r="E432" s="20"/>
      <c r="F432" s="17"/>
      <c r="I432" s="17"/>
      <c r="J432" s="17"/>
      <c r="M432" s="17"/>
      <c r="N432" s="17"/>
      <c r="Q432" s="5"/>
    </row>
    <row r="433" spans="4:17">
      <c r="D433" s="18"/>
      <c r="E433" s="20"/>
      <c r="F433" s="17"/>
      <c r="I433" s="17"/>
      <c r="J433" s="17"/>
      <c r="M433" s="17"/>
      <c r="N433" s="17"/>
      <c r="Q433" s="5"/>
    </row>
    <row r="434" spans="4:17">
      <c r="D434" s="18"/>
      <c r="E434" s="20"/>
      <c r="F434" s="17"/>
      <c r="I434" s="17"/>
      <c r="J434" s="17"/>
      <c r="M434" s="17"/>
      <c r="N434" s="17"/>
      <c r="Q434" s="5"/>
    </row>
    <row r="435" spans="4:17">
      <c r="D435" s="18"/>
      <c r="E435" s="20"/>
      <c r="F435" s="17"/>
      <c r="I435" s="17"/>
      <c r="J435" s="17"/>
      <c r="M435" s="17"/>
      <c r="N435" s="17"/>
      <c r="Q435" s="5"/>
    </row>
    <row r="436" spans="4:17">
      <c r="D436" s="18"/>
      <c r="E436" s="20"/>
      <c r="F436" s="17"/>
      <c r="I436" s="17"/>
      <c r="J436" s="17"/>
      <c r="M436" s="17"/>
      <c r="N436" s="17"/>
      <c r="Q436" s="5"/>
    </row>
    <row r="437" spans="4:17">
      <c r="D437" s="18"/>
      <c r="E437" s="20"/>
      <c r="F437" s="17"/>
      <c r="I437" s="17"/>
      <c r="J437" s="17"/>
      <c r="M437" s="17"/>
      <c r="N437" s="17"/>
      <c r="Q437" s="5"/>
    </row>
    <row r="438" spans="4:17">
      <c r="D438" s="18"/>
      <c r="E438" s="20"/>
      <c r="F438" s="17"/>
      <c r="I438" s="17"/>
      <c r="J438" s="17"/>
      <c r="M438" s="17"/>
      <c r="N438" s="17"/>
      <c r="Q438" s="5"/>
    </row>
    <row r="439" spans="4:17">
      <c r="D439" s="18"/>
      <c r="E439" s="20"/>
      <c r="F439" s="17"/>
      <c r="I439" s="17"/>
      <c r="J439" s="17"/>
      <c r="M439" s="17"/>
      <c r="N439" s="17"/>
      <c r="Q439" s="5"/>
    </row>
    <row r="440" spans="4:17">
      <c r="D440" s="18"/>
      <c r="E440" s="20"/>
      <c r="F440" s="17"/>
      <c r="I440" s="17"/>
      <c r="J440" s="17"/>
      <c r="M440" s="17"/>
      <c r="N440" s="17"/>
      <c r="Q440" s="5"/>
    </row>
    <row r="441" spans="4:17">
      <c r="D441" s="18"/>
      <c r="E441" s="20"/>
      <c r="F441" s="17"/>
      <c r="I441" s="17"/>
      <c r="J441" s="17"/>
      <c r="M441" s="17"/>
      <c r="N441" s="17"/>
      <c r="Q441" s="5"/>
    </row>
    <row r="442" spans="4:17">
      <c r="D442" s="18"/>
      <c r="E442" s="20"/>
      <c r="F442" s="17"/>
      <c r="I442" s="17"/>
      <c r="J442" s="17"/>
      <c r="M442" s="17"/>
      <c r="N442" s="17"/>
      <c r="Q442" s="5"/>
    </row>
    <row r="443" spans="4:17">
      <c r="D443" s="18"/>
      <c r="E443" s="20"/>
      <c r="F443" s="17"/>
      <c r="I443" s="17"/>
      <c r="J443" s="17"/>
      <c r="M443" s="17"/>
      <c r="N443" s="17"/>
      <c r="Q443" s="5"/>
    </row>
    <row r="444" spans="4:17">
      <c r="D444" s="18"/>
      <c r="E444" s="20"/>
      <c r="F444" s="17"/>
      <c r="I444" s="17"/>
      <c r="J444" s="17"/>
      <c r="M444" s="17"/>
      <c r="N444" s="17"/>
      <c r="Q444" s="5"/>
    </row>
    <row r="445" spans="4:17">
      <c r="D445" s="18"/>
      <c r="E445" s="20"/>
      <c r="F445" s="17"/>
      <c r="I445" s="17"/>
      <c r="J445" s="17"/>
      <c r="M445" s="17"/>
      <c r="N445" s="17"/>
      <c r="Q445" s="5"/>
    </row>
    <row r="446" spans="4:17">
      <c r="D446" s="18"/>
      <c r="E446" s="20"/>
      <c r="F446" s="17"/>
      <c r="I446" s="17"/>
      <c r="J446" s="17"/>
      <c r="M446" s="17"/>
      <c r="N446" s="17"/>
      <c r="Q446" s="5"/>
    </row>
    <row r="447" spans="4:17">
      <c r="D447" s="18"/>
      <c r="E447" s="20"/>
      <c r="F447" s="17"/>
      <c r="I447" s="17"/>
      <c r="J447" s="17"/>
      <c r="M447" s="17"/>
      <c r="N447" s="17"/>
      <c r="Q447" s="5"/>
    </row>
    <row r="448" spans="4:17">
      <c r="D448" s="18"/>
      <c r="E448" s="20"/>
      <c r="F448" s="17"/>
      <c r="I448" s="17"/>
      <c r="J448" s="17"/>
      <c r="M448" s="17"/>
      <c r="N448" s="17"/>
      <c r="Q448" s="5"/>
    </row>
    <row r="449" spans="4:17">
      <c r="D449" s="18"/>
      <c r="E449" s="20"/>
      <c r="F449" s="17"/>
      <c r="I449" s="17"/>
      <c r="J449" s="17"/>
      <c r="M449" s="17"/>
      <c r="N449" s="17"/>
      <c r="Q449" s="5"/>
    </row>
    <row r="450" spans="4:17">
      <c r="D450" s="18"/>
      <c r="E450" s="20"/>
      <c r="F450" s="17"/>
      <c r="I450" s="17"/>
      <c r="J450" s="17"/>
      <c r="M450" s="17"/>
      <c r="N450" s="17"/>
      <c r="Q450" s="5"/>
    </row>
    <row r="451" spans="4:17">
      <c r="D451" s="18"/>
      <c r="E451" s="20"/>
      <c r="F451" s="17"/>
      <c r="I451" s="17"/>
      <c r="J451" s="17"/>
      <c r="M451" s="17"/>
      <c r="N451" s="17"/>
      <c r="Q451" s="5"/>
    </row>
    <row r="452" spans="4:17">
      <c r="D452" s="18"/>
      <c r="E452" s="20"/>
      <c r="F452" s="17"/>
      <c r="I452" s="17"/>
      <c r="J452" s="17"/>
      <c r="M452" s="17"/>
      <c r="N452" s="17"/>
      <c r="Q452" s="5"/>
    </row>
    <row r="453" spans="4:17">
      <c r="D453" s="18"/>
      <c r="E453" s="20"/>
      <c r="F453" s="17"/>
      <c r="I453" s="17"/>
      <c r="J453" s="17"/>
      <c r="M453" s="17"/>
      <c r="N453" s="17"/>
      <c r="Q453" s="5"/>
    </row>
    <row r="454" spans="4:17">
      <c r="D454" s="18"/>
      <c r="E454" s="20"/>
      <c r="F454" s="17"/>
      <c r="I454" s="17"/>
      <c r="J454" s="17"/>
      <c r="M454" s="17"/>
      <c r="N454" s="17"/>
      <c r="Q454" s="5"/>
    </row>
    <row r="455" spans="4:17">
      <c r="D455" s="18"/>
      <c r="E455" s="20"/>
      <c r="F455" s="17"/>
      <c r="I455" s="17"/>
      <c r="J455" s="17"/>
      <c r="M455" s="17"/>
      <c r="N455" s="17"/>
      <c r="Q455" s="5"/>
    </row>
    <row r="456" spans="4:17">
      <c r="D456" s="18"/>
      <c r="E456" s="20"/>
      <c r="F456" s="17"/>
      <c r="I456" s="17"/>
      <c r="J456" s="17"/>
      <c r="M456" s="17"/>
      <c r="N456" s="17"/>
      <c r="Q456" s="5"/>
    </row>
    <row r="457" spans="4:17">
      <c r="D457" s="18"/>
      <c r="E457" s="20"/>
      <c r="F457" s="17"/>
      <c r="I457" s="17"/>
      <c r="J457" s="17"/>
      <c r="M457" s="17"/>
      <c r="N457" s="17"/>
      <c r="Q457" s="5"/>
    </row>
    <row r="458" spans="4:17">
      <c r="D458" s="18"/>
      <c r="E458" s="20"/>
      <c r="F458" s="17"/>
      <c r="I458" s="17"/>
      <c r="J458" s="17"/>
      <c r="M458" s="17"/>
      <c r="N458" s="17"/>
      <c r="Q458" s="5"/>
    </row>
    <row r="459" spans="4:17">
      <c r="D459" s="18"/>
      <c r="E459" s="20"/>
      <c r="F459" s="17"/>
      <c r="I459" s="17"/>
      <c r="J459" s="17"/>
      <c r="M459" s="17"/>
      <c r="N459" s="17"/>
      <c r="Q459" s="5"/>
    </row>
    <row r="460" spans="4:17">
      <c r="D460" s="18"/>
      <c r="E460" s="20"/>
      <c r="F460" s="17"/>
      <c r="I460" s="17"/>
      <c r="J460" s="17"/>
      <c r="M460" s="17"/>
      <c r="N460" s="17"/>
      <c r="Q460" s="5"/>
    </row>
    <row r="461" spans="4:17">
      <c r="D461" s="18"/>
      <c r="E461" s="20"/>
      <c r="F461" s="17"/>
      <c r="I461" s="17"/>
      <c r="J461" s="17"/>
      <c r="M461" s="17"/>
      <c r="N461" s="17"/>
      <c r="Q461" s="5"/>
    </row>
    <row r="462" spans="4:17">
      <c r="D462" s="18"/>
      <c r="E462" s="20"/>
      <c r="F462" s="17"/>
      <c r="I462" s="17"/>
      <c r="J462" s="17"/>
      <c r="M462" s="17"/>
      <c r="N462" s="17"/>
      <c r="Q462" s="5"/>
    </row>
    <row r="463" spans="4:17">
      <c r="D463" s="18"/>
      <c r="E463" s="20"/>
      <c r="F463" s="17"/>
      <c r="I463" s="17"/>
      <c r="J463" s="17"/>
      <c r="M463" s="17"/>
      <c r="N463" s="17"/>
      <c r="Q463" s="5"/>
    </row>
    <row r="464" spans="4:17">
      <c r="D464" s="18"/>
      <c r="E464" s="20"/>
      <c r="F464" s="17"/>
      <c r="I464" s="17"/>
      <c r="J464" s="17"/>
      <c r="M464" s="17"/>
      <c r="N464" s="17"/>
      <c r="Q464" s="5"/>
    </row>
    <row r="465" spans="4:17">
      <c r="D465" s="18"/>
      <c r="E465" s="20"/>
      <c r="F465" s="17"/>
      <c r="I465" s="17"/>
      <c r="J465" s="17"/>
      <c r="M465" s="17"/>
      <c r="N465" s="17"/>
      <c r="Q465" s="5"/>
    </row>
    <row r="466" spans="4:17">
      <c r="D466" s="18"/>
      <c r="E466" s="20"/>
      <c r="F466" s="17"/>
      <c r="I466" s="17"/>
      <c r="J466" s="17"/>
      <c r="M466" s="17"/>
      <c r="N466" s="17"/>
      <c r="Q466" s="5"/>
    </row>
    <row r="467" spans="4:17">
      <c r="D467" s="18"/>
      <c r="E467" s="20"/>
      <c r="F467" s="17"/>
      <c r="I467" s="17"/>
      <c r="J467" s="17"/>
      <c r="M467" s="17"/>
      <c r="N467" s="17"/>
      <c r="Q467" s="5"/>
    </row>
    <row r="468" spans="4:17">
      <c r="D468" s="18"/>
      <c r="E468" s="20"/>
      <c r="F468" s="17"/>
      <c r="I468" s="17"/>
      <c r="J468" s="17"/>
      <c r="M468" s="17"/>
      <c r="N468" s="17"/>
      <c r="Q468" s="5"/>
    </row>
    <row r="469" spans="4:17">
      <c r="D469" s="18"/>
      <c r="E469" s="20"/>
      <c r="F469" s="17"/>
      <c r="I469" s="17"/>
      <c r="J469" s="17"/>
      <c r="M469" s="17"/>
      <c r="N469" s="17"/>
      <c r="Q469" s="5"/>
    </row>
    <row r="470" spans="4:17">
      <c r="D470" s="18"/>
      <c r="E470" s="20"/>
      <c r="F470" s="17"/>
      <c r="I470" s="17"/>
      <c r="J470" s="17"/>
      <c r="M470" s="17"/>
      <c r="N470" s="17"/>
      <c r="Q470" s="5"/>
    </row>
    <row r="471" spans="4:17">
      <c r="D471" s="18"/>
      <c r="E471" s="20"/>
      <c r="F471" s="17"/>
      <c r="I471" s="17"/>
      <c r="J471" s="17"/>
      <c r="M471" s="17"/>
      <c r="N471" s="17"/>
      <c r="Q471" s="5"/>
    </row>
    <row r="472" spans="4:17">
      <c r="D472" s="18"/>
      <c r="E472" s="20"/>
      <c r="F472" s="17"/>
      <c r="I472" s="17"/>
      <c r="J472" s="17"/>
      <c r="M472" s="17"/>
      <c r="N472" s="17"/>
      <c r="Q472" s="5"/>
    </row>
    <row r="473" spans="4:17">
      <c r="D473" s="18"/>
      <c r="E473" s="20"/>
      <c r="F473" s="17"/>
      <c r="I473" s="17"/>
      <c r="J473" s="17"/>
      <c r="M473" s="17"/>
      <c r="N473" s="17"/>
      <c r="Q473" s="5"/>
    </row>
    <row r="474" spans="4:17">
      <c r="D474" s="18"/>
      <c r="E474" s="20"/>
      <c r="F474" s="17"/>
      <c r="I474" s="17"/>
      <c r="J474" s="17"/>
      <c r="M474" s="17"/>
      <c r="N474" s="17"/>
      <c r="Q474" s="5"/>
    </row>
    <row r="475" spans="4:17">
      <c r="D475" s="18"/>
      <c r="E475" s="20"/>
      <c r="F475" s="17"/>
      <c r="I475" s="17"/>
      <c r="J475" s="17"/>
      <c r="M475" s="17"/>
      <c r="N475" s="17"/>
      <c r="Q475" s="5"/>
    </row>
    <row r="476" spans="4:17">
      <c r="D476" s="18"/>
      <c r="E476" s="20"/>
      <c r="F476" s="17"/>
      <c r="I476" s="17"/>
      <c r="J476" s="17"/>
      <c r="M476" s="17"/>
      <c r="N476" s="17"/>
      <c r="Q476" s="5"/>
    </row>
    <row r="477" spans="4:17">
      <c r="D477" s="18"/>
      <c r="E477" s="20"/>
      <c r="F477" s="17"/>
      <c r="I477" s="17"/>
      <c r="J477" s="17"/>
      <c r="M477" s="17"/>
      <c r="N477" s="17"/>
      <c r="Q477" s="5"/>
    </row>
    <row r="478" spans="4:17">
      <c r="D478" s="18"/>
      <c r="E478" s="20"/>
      <c r="F478" s="17"/>
      <c r="I478" s="17"/>
      <c r="J478" s="17"/>
      <c r="M478" s="17"/>
      <c r="N478" s="17"/>
      <c r="Q478" s="5"/>
    </row>
    <row r="479" spans="4:17">
      <c r="D479" s="18"/>
      <c r="E479" s="20"/>
      <c r="F479" s="17"/>
      <c r="I479" s="17"/>
      <c r="J479" s="17"/>
      <c r="M479" s="17"/>
      <c r="N479" s="17"/>
      <c r="Q479" s="5"/>
    </row>
    <row r="480" spans="4:17">
      <c r="D480" s="18"/>
      <c r="E480" s="20"/>
      <c r="F480" s="17"/>
      <c r="I480" s="17"/>
      <c r="J480" s="17"/>
      <c r="M480" s="17"/>
      <c r="N480" s="17"/>
      <c r="Q480" s="5"/>
    </row>
    <row r="481" spans="4:17">
      <c r="D481" s="18"/>
      <c r="E481" s="20"/>
      <c r="F481" s="17"/>
      <c r="I481" s="17"/>
      <c r="J481" s="17"/>
      <c r="M481" s="17"/>
      <c r="N481" s="17"/>
      <c r="Q481" s="5"/>
    </row>
    <row r="482" spans="4:17">
      <c r="D482" s="18"/>
      <c r="E482" s="20"/>
      <c r="F482" s="17"/>
      <c r="I482" s="17"/>
      <c r="J482" s="17"/>
      <c r="M482" s="17"/>
      <c r="N482" s="17"/>
      <c r="Q482" s="5"/>
    </row>
    <row r="483" spans="4:17">
      <c r="D483" s="18"/>
      <c r="E483" s="20"/>
      <c r="F483" s="17"/>
      <c r="I483" s="17"/>
      <c r="J483" s="17"/>
      <c r="M483" s="17"/>
      <c r="N483" s="17"/>
      <c r="Q483" s="5"/>
    </row>
    <row r="484" spans="4:17">
      <c r="D484" s="18"/>
      <c r="E484" s="20"/>
      <c r="F484" s="17"/>
      <c r="I484" s="17"/>
      <c r="J484" s="17"/>
      <c r="M484" s="17"/>
      <c r="N484" s="17"/>
      <c r="Q484" s="5"/>
    </row>
    <row r="485" spans="4:17">
      <c r="D485" s="18"/>
      <c r="E485" s="20"/>
      <c r="F485" s="17"/>
      <c r="I485" s="17"/>
      <c r="J485" s="17"/>
      <c r="M485" s="17"/>
      <c r="N485" s="17"/>
      <c r="Q485" s="5"/>
    </row>
    <row r="486" spans="4:17">
      <c r="D486" s="18"/>
      <c r="E486" s="20"/>
      <c r="F486" s="17"/>
      <c r="I486" s="17"/>
      <c r="J486" s="17"/>
      <c r="M486" s="17"/>
      <c r="N486" s="17"/>
      <c r="Q486" s="5"/>
    </row>
    <row r="487" spans="4:17">
      <c r="D487" s="18"/>
      <c r="E487" s="20"/>
      <c r="F487" s="17"/>
      <c r="I487" s="17"/>
      <c r="J487" s="17"/>
      <c r="M487" s="17"/>
      <c r="N487" s="17"/>
      <c r="Q487" s="5"/>
    </row>
    <row r="488" spans="4:17">
      <c r="D488" s="18"/>
      <c r="E488" s="20"/>
      <c r="F488" s="17"/>
      <c r="I488" s="17"/>
      <c r="J488" s="17"/>
      <c r="M488" s="17"/>
      <c r="N488" s="17"/>
      <c r="Q488" s="5"/>
    </row>
    <row r="489" spans="4:17">
      <c r="D489" s="18"/>
      <c r="E489" s="20"/>
      <c r="F489" s="17"/>
      <c r="I489" s="17"/>
      <c r="J489" s="17"/>
      <c r="M489" s="17"/>
      <c r="N489" s="17"/>
      <c r="Q489" s="5"/>
    </row>
    <row r="490" spans="4:17">
      <c r="D490" s="18"/>
      <c r="E490" s="20"/>
      <c r="F490" s="17"/>
      <c r="I490" s="17"/>
      <c r="J490" s="17"/>
      <c r="M490" s="17"/>
      <c r="N490" s="17"/>
      <c r="Q490" s="5"/>
    </row>
    <row r="491" spans="4:17">
      <c r="D491" s="18"/>
      <c r="E491" s="20"/>
      <c r="F491" s="17"/>
      <c r="I491" s="17"/>
      <c r="J491" s="17"/>
      <c r="M491" s="17"/>
      <c r="N491" s="17"/>
      <c r="Q491" s="5"/>
    </row>
    <row r="492" spans="4:17">
      <c r="D492" s="18"/>
      <c r="E492" s="20"/>
      <c r="F492" s="17"/>
      <c r="I492" s="17"/>
      <c r="J492" s="17"/>
      <c r="M492" s="17"/>
      <c r="N492" s="17"/>
      <c r="Q492" s="5"/>
    </row>
    <row r="493" spans="4:17">
      <c r="D493" s="18"/>
      <c r="E493" s="20"/>
      <c r="F493" s="17"/>
      <c r="I493" s="17"/>
      <c r="J493" s="17"/>
      <c r="M493" s="17"/>
      <c r="N493" s="17"/>
      <c r="Q493" s="5"/>
    </row>
    <row r="494" spans="4:17">
      <c r="D494" s="18"/>
      <c r="E494" s="20"/>
      <c r="F494" s="17"/>
      <c r="I494" s="17"/>
      <c r="J494" s="17"/>
      <c r="M494" s="17"/>
      <c r="N494" s="17"/>
      <c r="Q494" s="5"/>
    </row>
    <row r="495" spans="4:17">
      <c r="D495" s="18"/>
      <c r="E495" s="20"/>
      <c r="F495" s="17"/>
      <c r="I495" s="17"/>
      <c r="J495" s="17"/>
      <c r="M495" s="17"/>
      <c r="N495" s="17"/>
      <c r="Q495" s="5"/>
    </row>
    <row r="496" spans="4:17">
      <c r="D496" s="18"/>
      <c r="E496" s="20"/>
      <c r="F496" s="17"/>
      <c r="I496" s="17"/>
      <c r="J496" s="17"/>
      <c r="M496" s="17"/>
      <c r="N496" s="17"/>
      <c r="Q496" s="5"/>
    </row>
    <row r="497" spans="4:17">
      <c r="D497" s="18"/>
      <c r="E497" s="20"/>
      <c r="F497" s="17"/>
      <c r="I497" s="17"/>
      <c r="J497" s="17"/>
      <c r="M497" s="17"/>
      <c r="N497" s="17"/>
      <c r="Q497" s="5"/>
    </row>
    <row r="498" spans="4:17">
      <c r="D498" s="18"/>
      <c r="E498" s="20"/>
      <c r="F498" s="17"/>
      <c r="I498" s="17"/>
      <c r="J498" s="17"/>
      <c r="M498" s="17"/>
      <c r="N498" s="17"/>
      <c r="Q498" s="5"/>
    </row>
    <row r="499" spans="4:17">
      <c r="D499" s="18"/>
      <c r="E499" s="20"/>
      <c r="F499" s="17"/>
      <c r="I499" s="17"/>
      <c r="J499" s="17"/>
      <c r="M499" s="17"/>
      <c r="N499" s="17"/>
      <c r="Q499" s="5"/>
    </row>
    <row r="500" spans="4:17">
      <c r="D500" s="18"/>
      <c r="E500" s="20"/>
      <c r="F500" s="17"/>
      <c r="I500" s="17"/>
      <c r="J500" s="17"/>
      <c r="M500" s="17"/>
      <c r="N500" s="17"/>
      <c r="Q500" s="5"/>
    </row>
    <row r="501" spans="4:17">
      <c r="D501" s="18"/>
      <c r="E501" s="20"/>
      <c r="F501" s="17"/>
      <c r="I501" s="17"/>
      <c r="J501" s="17"/>
      <c r="M501" s="17"/>
      <c r="N501" s="17"/>
      <c r="Q501" s="5"/>
    </row>
    <row r="502" spans="4:17">
      <c r="D502" s="18"/>
      <c r="E502" s="20"/>
      <c r="F502" s="17"/>
      <c r="I502" s="17"/>
      <c r="J502" s="17"/>
      <c r="M502" s="17"/>
      <c r="N502" s="17"/>
      <c r="Q502" s="5"/>
    </row>
    <row r="503" spans="4:17">
      <c r="D503" s="18"/>
      <c r="E503" s="20"/>
      <c r="F503" s="17"/>
      <c r="I503" s="17"/>
      <c r="J503" s="17"/>
      <c r="M503" s="17"/>
      <c r="N503" s="17"/>
      <c r="Q503" s="5"/>
    </row>
    <row r="504" spans="4:17">
      <c r="D504" s="18"/>
      <c r="E504" s="20"/>
      <c r="F504" s="17"/>
      <c r="I504" s="17"/>
      <c r="J504" s="17"/>
      <c r="M504" s="17"/>
      <c r="N504" s="17"/>
      <c r="Q504" s="5"/>
    </row>
    <row r="505" spans="4:17">
      <c r="D505" s="18"/>
      <c r="E505" s="20"/>
      <c r="F505" s="17"/>
      <c r="I505" s="17"/>
      <c r="J505" s="17"/>
      <c r="M505" s="17"/>
      <c r="N505" s="17"/>
      <c r="Q505" s="5"/>
    </row>
    <row r="506" spans="4:17">
      <c r="D506" s="18"/>
      <c r="E506" s="20"/>
      <c r="F506" s="17"/>
      <c r="I506" s="17"/>
      <c r="J506" s="17"/>
      <c r="M506" s="17"/>
      <c r="N506" s="17"/>
      <c r="Q506" s="5"/>
    </row>
    <row r="507" spans="4:17">
      <c r="D507" s="18"/>
      <c r="E507" s="20"/>
      <c r="F507" s="17"/>
      <c r="I507" s="17"/>
      <c r="J507" s="17"/>
      <c r="M507" s="17"/>
      <c r="N507" s="17"/>
      <c r="Q507" s="5"/>
    </row>
    <row r="508" spans="4:17">
      <c r="D508" s="18"/>
      <c r="E508" s="20"/>
      <c r="F508" s="17"/>
      <c r="I508" s="17"/>
      <c r="J508" s="17"/>
      <c r="M508" s="17"/>
      <c r="N508" s="17"/>
      <c r="Q508" s="5"/>
    </row>
    <row r="509" spans="4:17">
      <c r="D509" s="18"/>
      <c r="E509" s="20"/>
      <c r="F509" s="17"/>
      <c r="I509" s="17"/>
      <c r="J509" s="17"/>
      <c r="M509" s="17"/>
      <c r="N509" s="17"/>
      <c r="Q509" s="5"/>
    </row>
    <row r="510" spans="4:17">
      <c r="D510" s="18"/>
      <c r="E510" s="20"/>
      <c r="F510" s="17"/>
      <c r="I510" s="17"/>
      <c r="J510" s="17"/>
      <c r="M510" s="17"/>
      <c r="N510" s="17"/>
      <c r="Q510" s="5"/>
    </row>
    <row r="511" spans="4:17">
      <c r="D511" s="18"/>
      <c r="E511" s="20"/>
      <c r="F511" s="17"/>
      <c r="I511" s="17"/>
      <c r="J511" s="17"/>
      <c r="M511" s="17"/>
      <c r="N511" s="17"/>
      <c r="Q511" s="5"/>
    </row>
    <row r="512" spans="4:17">
      <c r="D512" s="18"/>
      <c r="E512" s="20"/>
      <c r="F512" s="17"/>
      <c r="I512" s="17"/>
      <c r="J512" s="17"/>
      <c r="M512" s="17"/>
      <c r="N512" s="17"/>
      <c r="Q512" s="5"/>
    </row>
    <row r="513" spans="4:17">
      <c r="D513" s="18"/>
      <c r="E513" s="20"/>
      <c r="F513" s="17"/>
      <c r="I513" s="17"/>
      <c r="J513" s="17"/>
      <c r="M513" s="17"/>
      <c r="N513" s="17"/>
      <c r="Q513" s="5"/>
    </row>
    <row r="514" spans="4:17">
      <c r="D514" s="18"/>
      <c r="E514" s="20"/>
      <c r="F514" s="17"/>
      <c r="I514" s="17"/>
      <c r="J514" s="17"/>
      <c r="M514" s="17"/>
      <c r="N514" s="17"/>
      <c r="Q514" s="5"/>
    </row>
    <row r="515" spans="4:17">
      <c r="D515" s="18"/>
      <c r="E515" s="20"/>
      <c r="F515" s="17"/>
      <c r="I515" s="17"/>
      <c r="J515" s="17"/>
      <c r="M515" s="17"/>
      <c r="N515" s="17"/>
      <c r="Q515" s="5"/>
    </row>
    <row r="516" spans="4:17">
      <c r="D516" s="18"/>
      <c r="E516" s="20"/>
      <c r="F516" s="17"/>
      <c r="I516" s="17"/>
      <c r="J516" s="17"/>
      <c r="M516" s="17"/>
      <c r="N516" s="17"/>
      <c r="Q516" s="5"/>
    </row>
    <row r="517" spans="4:17">
      <c r="D517" s="18"/>
      <c r="E517" s="20"/>
      <c r="F517" s="17"/>
      <c r="I517" s="17"/>
      <c r="J517" s="17"/>
      <c r="M517" s="17"/>
      <c r="N517" s="17"/>
      <c r="Q517" s="5"/>
    </row>
    <row r="518" spans="4:17">
      <c r="D518" s="18"/>
      <c r="E518" s="20"/>
      <c r="F518" s="17"/>
      <c r="I518" s="17"/>
      <c r="J518" s="17"/>
      <c r="M518" s="17"/>
      <c r="N518" s="17"/>
      <c r="Q518" s="5"/>
    </row>
    <row r="519" spans="4:17">
      <c r="D519" s="18"/>
      <c r="E519" s="20"/>
      <c r="F519" s="17"/>
      <c r="I519" s="17"/>
      <c r="J519" s="17"/>
      <c r="M519" s="17"/>
      <c r="N519" s="17"/>
      <c r="Q519" s="5"/>
    </row>
    <row r="520" spans="4:17">
      <c r="D520" s="18"/>
      <c r="E520" s="20"/>
      <c r="F520" s="17"/>
      <c r="I520" s="17"/>
      <c r="J520" s="17"/>
      <c r="M520" s="17"/>
      <c r="N520" s="17"/>
      <c r="Q520" s="5"/>
    </row>
    <row r="521" spans="4:17">
      <c r="D521" s="18"/>
      <c r="E521" s="20"/>
      <c r="F521" s="17"/>
      <c r="I521" s="17"/>
      <c r="J521" s="17"/>
      <c r="M521" s="17"/>
      <c r="N521" s="17"/>
      <c r="Q521" s="5"/>
    </row>
    <row r="522" spans="4:17">
      <c r="D522" s="18"/>
      <c r="E522" s="20"/>
      <c r="F522" s="17"/>
      <c r="I522" s="17"/>
      <c r="J522" s="17"/>
      <c r="M522" s="17"/>
      <c r="N522" s="17"/>
      <c r="Q522" s="5"/>
    </row>
    <row r="523" spans="4:17">
      <c r="D523" s="18"/>
      <c r="E523" s="20"/>
      <c r="F523" s="17"/>
      <c r="I523" s="17"/>
      <c r="J523" s="17"/>
      <c r="M523" s="17"/>
      <c r="N523" s="17"/>
      <c r="Q523" s="5"/>
    </row>
    <row r="524" spans="4:17">
      <c r="D524" s="18"/>
      <c r="E524" s="20"/>
      <c r="F524" s="17"/>
      <c r="I524" s="17"/>
      <c r="J524" s="17"/>
      <c r="M524" s="17"/>
      <c r="N524" s="17"/>
      <c r="Q524" s="5"/>
    </row>
    <row r="525" spans="4:17">
      <c r="D525" s="18"/>
      <c r="E525" s="20"/>
      <c r="F525" s="17"/>
      <c r="I525" s="17"/>
      <c r="J525" s="17"/>
      <c r="M525" s="17"/>
      <c r="N525" s="17"/>
      <c r="Q525" s="5"/>
    </row>
    <row r="526" spans="4:17">
      <c r="D526" s="18"/>
      <c r="E526" s="20"/>
      <c r="F526" s="17"/>
      <c r="I526" s="17"/>
      <c r="J526" s="17"/>
      <c r="M526" s="17"/>
      <c r="N526" s="17"/>
      <c r="Q526" s="5"/>
    </row>
    <row r="527" spans="4:17">
      <c r="D527" s="18"/>
      <c r="E527" s="20"/>
      <c r="F527" s="17"/>
      <c r="I527" s="17"/>
      <c r="J527" s="17"/>
      <c r="M527" s="17"/>
      <c r="N527" s="17"/>
      <c r="Q527" s="5"/>
    </row>
    <row r="528" spans="4:17">
      <c r="D528" s="18"/>
      <c r="E528" s="20"/>
      <c r="F528" s="17"/>
      <c r="I528" s="17"/>
      <c r="J528" s="17"/>
      <c r="M528" s="17"/>
      <c r="N528" s="17"/>
      <c r="Q528" s="5"/>
    </row>
    <row r="529" spans="4:17">
      <c r="D529" s="18"/>
      <c r="E529" s="20"/>
      <c r="F529" s="17"/>
      <c r="I529" s="17"/>
      <c r="J529" s="17"/>
      <c r="M529" s="17"/>
      <c r="N529" s="17"/>
      <c r="Q529" s="5"/>
    </row>
    <row r="530" spans="4:17">
      <c r="D530" s="18"/>
      <c r="E530" s="20"/>
      <c r="F530" s="17"/>
      <c r="I530" s="17"/>
      <c r="J530" s="17"/>
      <c r="M530" s="17"/>
      <c r="N530" s="17"/>
      <c r="Q530" s="5"/>
    </row>
    <row r="531" spans="4:17">
      <c r="D531" s="18"/>
      <c r="E531" s="20"/>
      <c r="F531" s="17"/>
      <c r="I531" s="17"/>
      <c r="J531" s="17"/>
      <c r="M531" s="17"/>
      <c r="N531" s="17"/>
      <c r="Q531" s="5"/>
    </row>
    <row r="532" spans="4:17">
      <c r="D532" s="18"/>
      <c r="E532" s="20"/>
      <c r="F532" s="17"/>
      <c r="I532" s="17"/>
      <c r="J532" s="17"/>
      <c r="M532" s="17"/>
      <c r="N532" s="17"/>
      <c r="Q532" s="5"/>
    </row>
    <row r="533" spans="4:17">
      <c r="D533" s="18"/>
      <c r="E533" s="20"/>
      <c r="F533" s="17"/>
      <c r="I533" s="17"/>
      <c r="J533" s="17"/>
      <c r="M533" s="17"/>
      <c r="N533" s="17"/>
      <c r="Q533" s="5"/>
    </row>
    <row r="534" spans="4:17">
      <c r="D534" s="18"/>
      <c r="E534" s="20"/>
      <c r="F534" s="17"/>
      <c r="I534" s="17"/>
      <c r="J534" s="17"/>
      <c r="M534" s="17"/>
      <c r="N534" s="17"/>
      <c r="Q534" s="5"/>
    </row>
    <row r="535" spans="4:17">
      <c r="D535" s="18"/>
      <c r="E535" s="20"/>
      <c r="F535" s="17"/>
      <c r="I535" s="17"/>
      <c r="J535" s="17"/>
      <c r="M535" s="17"/>
      <c r="N535" s="17"/>
      <c r="Q535" s="5"/>
    </row>
    <row r="536" spans="4:17">
      <c r="D536" s="18"/>
      <c r="E536" s="20"/>
      <c r="F536" s="17"/>
      <c r="I536" s="17"/>
      <c r="J536" s="17"/>
      <c r="M536" s="17"/>
      <c r="N536" s="17"/>
      <c r="Q536" s="5"/>
    </row>
    <row r="537" spans="4:17">
      <c r="D537" s="18"/>
      <c r="E537" s="20"/>
      <c r="F537" s="17"/>
      <c r="I537" s="17"/>
      <c r="J537" s="17"/>
      <c r="M537" s="17"/>
      <c r="N537" s="17"/>
      <c r="Q537" s="5"/>
    </row>
    <row r="538" spans="4:17">
      <c r="D538" s="18"/>
      <c r="E538" s="20"/>
      <c r="F538" s="17"/>
      <c r="I538" s="17"/>
      <c r="J538" s="17"/>
      <c r="M538" s="17"/>
      <c r="N538" s="17"/>
      <c r="Q538" s="5"/>
    </row>
    <row r="539" spans="4:17">
      <c r="D539" s="18"/>
      <c r="E539" s="20"/>
      <c r="F539" s="17"/>
      <c r="I539" s="17"/>
      <c r="J539" s="17"/>
      <c r="M539" s="17"/>
      <c r="N539" s="17"/>
      <c r="Q539" s="5"/>
    </row>
    <row r="540" spans="4:17">
      <c r="D540" s="18"/>
      <c r="E540" s="20"/>
      <c r="F540" s="17"/>
      <c r="I540" s="17"/>
      <c r="J540" s="17"/>
      <c r="M540" s="17"/>
      <c r="N540" s="17"/>
      <c r="Q540" s="5"/>
    </row>
    <row r="541" spans="4:17">
      <c r="D541" s="18"/>
      <c r="E541" s="20"/>
      <c r="F541" s="17"/>
      <c r="I541" s="17"/>
      <c r="J541" s="17"/>
      <c r="M541" s="17"/>
      <c r="N541" s="17"/>
      <c r="Q541" s="5"/>
    </row>
    <row r="542" spans="4:17">
      <c r="D542" s="18"/>
      <c r="E542" s="20"/>
      <c r="F542" s="17"/>
      <c r="I542" s="17"/>
      <c r="J542" s="17"/>
      <c r="M542" s="17"/>
      <c r="N542" s="17"/>
      <c r="Q542" s="5"/>
    </row>
    <row r="543" spans="4:17">
      <c r="D543" s="18"/>
      <c r="E543" s="20"/>
      <c r="F543" s="17"/>
      <c r="I543" s="17"/>
      <c r="J543" s="17"/>
      <c r="M543" s="17"/>
      <c r="N543" s="17"/>
      <c r="Q543" s="5"/>
    </row>
    <row r="544" spans="4:17">
      <c r="D544" s="18"/>
      <c r="E544" s="20"/>
      <c r="F544" s="17"/>
      <c r="I544" s="17"/>
      <c r="J544" s="17"/>
      <c r="M544" s="17"/>
      <c r="N544" s="17"/>
      <c r="Q544" s="5"/>
    </row>
    <row r="545" spans="4:17">
      <c r="D545" s="18"/>
      <c r="E545" s="20"/>
      <c r="F545" s="17"/>
      <c r="I545" s="17"/>
      <c r="J545" s="17"/>
      <c r="M545" s="17"/>
      <c r="N545" s="17"/>
      <c r="Q545" s="5"/>
    </row>
    <row r="546" spans="4:17">
      <c r="D546" s="18"/>
      <c r="E546" s="20"/>
      <c r="F546" s="17"/>
      <c r="I546" s="17"/>
      <c r="J546" s="17"/>
      <c r="M546" s="17"/>
      <c r="N546" s="17"/>
      <c r="Q546" s="5"/>
    </row>
    <row r="547" spans="4:17">
      <c r="D547" s="18"/>
      <c r="E547" s="20"/>
      <c r="F547" s="17"/>
      <c r="I547" s="17"/>
      <c r="J547" s="17"/>
      <c r="M547" s="17"/>
      <c r="N547" s="17"/>
      <c r="Q547" s="5"/>
    </row>
    <row r="548" spans="4:17">
      <c r="D548" s="18"/>
      <c r="E548" s="20"/>
      <c r="F548" s="17"/>
      <c r="I548" s="17"/>
      <c r="J548" s="17"/>
      <c r="M548" s="17"/>
      <c r="N548" s="17"/>
      <c r="Q548" s="5"/>
    </row>
    <row r="549" spans="4:17">
      <c r="D549" s="18"/>
      <c r="E549" s="20"/>
      <c r="F549" s="17"/>
      <c r="I549" s="17"/>
      <c r="J549" s="17"/>
      <c r="M549" s="17"/>
      <c r="N549" s="17"/>
      <c r="Q549" s="5"/>
    </row>
    <row r="550" spans="4:17">
      <c r="D550" s="18"/>
      <c r="E550" s="20"/>
      <c r="F550" s="17"/>
      <c r="I550" s="17"/>
      <c r="J550" s="17"/>
      <c r="M550" s="17"/>
      <c r="N550" s="17"/>
      <c r="Q550" s="5"/>
    </row>
    <row r="551" spans="4:17">
      <c r="D551" s="18"/>
      <c r="E551" s="20"/>
      <c r="F551" s="17"/>
      <c r="I551" s="17"/>
      <c r="J551" s="17"/>
      <c r="M551" s="17"/>
      <c r="N551" s="17"/>
      <c r="Q551" s="5"/>
    </row>
    <row r="552" spans="4:17">
      <c r="D552" s="18"/>
      <c r="E552" s="20"/>
      <c r="F552" s="17"/>
      <c r="I552" s="17"/>
      <c r="J552" s="17"/>
      <c r="M552" s="17"/>
      <c r="N552" s="17"/>
      <c r="Q552" s="5"/>
    </row>
    <row r="553" spans="4:17">
      <c r="D553" s="18"/>
      <c r="E553" s="20"/>
      <c r="F553" s="17"/>
      <c r="I553" s="17"/>
      <c r="J553" s="17"/>
      <c r="M553" s="17"/>
      <c r="N553" s="17"/>
      <c r="Q553" s="5"/>
    </row>
    <row r="554" spans="4:17">
      <c r="D554" s="18"/>
      <c r="E554" s="20"/>
      <c r="F554" s="17"/>
      <c r="I554" s="17"/>
      <c r="J554" s="17"/>
      <c r="M554" s="17"/>
      <c r="N554" s="17"/>
      <c r="Q554" s="5"/>
    </row>
    <row r="555" spans="4:17">
      <c r="D555" s="18"/>
      <c r="E555" s="20"/>
      <c r="F555" s="17"/>
      <c r="I555" s="17"/>
      <c r="J555" s="17"/>
      <c r="M555" s="17"/>
      <c r="N555" s="17"/>
      <c r="Q555" s="5"/>
    </row>
    <row r="556" spans="4:17">
      <c r="D556" s="18"/>
      <c r="E556" s="20"/>
      <c r="F556" s="17"/>
      <c r="I556" s="17"/>
      <c r="J556" s="17"/>
      <c r="M556" s="17"/>
      <c r="N556" s="17"/>
      <c r="Q556" s="5"/>
    </row>
    <row r="557" spans="4:17">
      <c r="D557" s="18"/>
      <c r="E557" s="20"/>
      <c r="F557" s="17"/>
      <c r="I557" s="17"/>
      <c r="J557" s="17"/>
      <c r="M557" s="17"/>
      <c r="N557" s="17"/>
      <c r="Q557" s="5"/>
    </row>
    <row r="558" spans="4:17">
      <c r="D558" s="18"/>
      <c r="E558" s="20"/>
      <c r="F558" s="17"/>
      <c r="I558" s="17"/>
      <c r="J558" s="17"/>
      <c r="M558" s="17"/>
      <c r="N558" s="17"/>
      <c r="Q558" s="5"/>
    </row>
    <row r="559" spans="4:17">
      <c r="D559" s="18"/>
      <c r="E559" s="20"/>
      <c r="F559" s="17"/>
      <c r="I559" s="17"/>
      <c r="J559" s="17"/>
      <c r="M559" s="17"/>
      <c r="N559" s="17"/>
      <c r="Q559" s="5"/>
    </row>
    <row r="560" spans="4:17">
      <c r="D560" s="18"/>
      <c r="E560" s="20"/>
      <c r="F560" s="17"/>
      <c r="I560" s="17"/>
      <c r="J560" s="17"/>
      <c r="M560" s="17"/>
      <c r="N560" s="17"/>
      <c r="Q560" s="5"/>
    </row>
    <row r="561" spans="4:17">
      <c r="D561" s="18"/>
      <c r="E561" s="20"/>
      <c r="F561" s="17"/>
      <c r="I561" s="17"/>
      <c r="J561" s="17"/>
      <c r="M561" s="17"/>
      <c r="N561" s="17"/>
      <c r="Q561" s="5"/>
    </row>
    <row r="562" spans="4:17">
      <c r="D562" s="18"/>
      <c r="E562" s="20"/>
      <c r="F562" s="17"/>
      <c r="I562" s="17"/>
      <c r="J562" s="17"/>
      <c r="M562" s="17"/>
      <c r="N562" s="17"/>
      <c r="Q562" s="5"/>
    </row>
    <row r="563" spans="4:17">
      <c r="D563" s="18"/>
      <c r="E563" s="20"/>
      <c r="F563" s="17"/>
      <c r="I563" s="17"/>
      <c r="J563" s="17"/>
      <c r="M563" s="17"/>
      <c r="N563" s="17"/>
      <c r="Q563" s="5"/>
    </row>
    <row r="564" spans="4:17">
      <c r="D564" s="18"/>
      <c r="E564" s="20"/>
      <c r="F564" s="17"/>
      <c r="I564" s="17"/>
      <c r="J564" s="17"/>
      <c r="M564" s="17"/>
      <c r="N564" s="17"/>
      <c r="Q564" s="5"/>
    </row>
    <row r="565" spans="4:17">
      <c r="D565" s="18"/>
      <c r="E565" s="20"/>
      <c r="F565" s="17"/>
      <c r="I565" s="17"/>
      <c r="J565" s="17"/>
      <c r="M565" s="17"/>
      <c r="N565" s="17"/>
      <c r="Q565" s="5"/>
    </row>
    <row r="566" spans="4:17">
      <c r="D566" s="18"/>
      <c r="E566" s="20"/>
      <c r="F566" s="17"/>
      <c r="I566" s="17"/>
      <c r="J566" s="17"/>
      <c r="M566" s="17"/>
      <c r="N566" s="17"/>
      <c r="Q566" s="5"/>
    </row>
    <row r="567" spans="4:17">
      <c r="D567" s="18"/>
      <c r="E567" s="20"/>
      <c r="F567" s="17"/>
      <c r="I567" s="17"/>
      <c r="J567" s="17"/>
      <c r="M567" s="17"/>
      <c r="N567" s="17"/>
      <c r="Q567" s="5"/>
    </row>
    <row r="568" spans="4:17">
      <c r="D568" s="18"/>
      <c r="E568" s="20"/>
      <c r="F568" s="17"/>
      <c r="I568" s="17"/>
      <c r="J568" s="17"/>
      <c r="M568" s="17"/>
      <c r="N568" s="17"/>
      <c r="Q568" s="5"/>
    </row>
    <row r="569" spans="4:17">
      <c r="D569" s="18"/>
      <c r="E569" s="20"/>
      <c r="F569" s="17"/>
      <c r="I569" s="17"/>
      <c r="J569" s="17"/>
      <c r="M569" s="17"/>
      <c r="N569" s="17"/>
      <c r="Q569" s="5"/>
    </row>
    <row r="570" spans="4:17">
      <c r="D570" s="18"/>
      <c r="E570" s="20"/>
      <c r="F570" s="17"/>
      <c r="I570" s="17"/>
      <c r="J570" s="17"/>
      <c r="M570" s="17"/>
      <c r="N570" s="17"/>
      <c r="Q570" s="5"/>
    </row>
    <row r="571" spans="4:17">
      <c r="D571" s="18"/>
      <c r="E571" s="20"/>
      <c r="F571" s="17"/>
      <c r="I571" s="17"/>
      <c r="J571" s="17"/>
      <c r="M571" s="17"/>
      <c r="N571" s="17"/>
      <c r="Q571" s="5"/>
    </row>
    <row r="572" spans="4:17">
      <c r="D572" s="18"/>
      <c r="E572" s="20"/>
      <c r="F572" s="17"/>
      <c r="I572" s="17"/>
      <c r="J572" s="17"/>
      <c r="M572" s="17"/>
      <c r="N572" s="17"/>
      <c r="Q572" s="5"/>
    </row>
    <row r="573" spans="4:17">
      <c r="D573" s="18"/>
      <c r="E573" s="20"/>
      <c r="F573" s="17"/>
      <c r="I573" s="17"/>
      <c r="J573" s="17"/>
      <c r="M573" s="17"/>
      <c r="N573" s="17"/>
      <c r="Q573" s="5"/>
    </row>
    <row r="574" spans="4:17">
      <c r="D574" s="18"/>
      <c r="E574" s="20"/>
      <c r="F574" s="17"/>
      <c r="I574" s="17"/>
      <c r="J574" s="17"/>
      <c r="M574" s="17"/>
      <c r="N574" s="17"/>
      <c r="Q574" s="5"/>
    </row>
    <row r="575" spans="4:17">
      <c r="D575" s="18"/>
      <c r="E575" s="20"/>
      <c r="F575" s="17"/>
      <c r="I575" s="17"/>
      <c r="J575" s="17"/>
      <c r="M575" s="17"/>
      <c r="N575" s="17"/>
      <c r="Q575" s="5"/>
    </row>
    <row r="576" spans="4:17">
      <c r="D576" s="18"/>
      <c r="E576" s="20"/>
      <c r="F576" s="17"/>
      <c r="I576" s="17"/>
      <c r="J576" s="17"/>
      <c r="M576" s="17"/>
      <c r="N576" s="17"/>
      <c r="Q576" s="5"/>
    </row>
    <row r="577" spans="4:17">
      <c r="D577" s="18"/>
      <c r="E577" s="20"/>
      <c r="F577" s="17"/>
      <c r="I577" s="17"/>
      <c r="J577" s="17"/>
      <c r="M577" s="17"/>
      <c r="N577" s="17"/>
      <c r="Q577" s="5"/>
    </row>
    <row r="578" spans="4:17">
      <c r="D578" s="18"/>
      <c r="E578" s="20"/>
      <c r="F578" s="17"/>
      <c r="I578" s="17"/>
      <c r="J578" s="17"/>
      <c r="M578" s="17"/>
      <c r="N578" s="17"/>
      <c r="Q578" s="5"/>
    </row>
    <row r="579" spans="4:17">
      <c r="D579" s="18"/>
      <c r="E579" s="20"/>
      <c r="F579" s="17"/>
      <c r="I579" s="17"/>
      <c r="J579" s="17"/>
      <c r="M579" s="17"/>
      <c r="N579" s="17"/>
      <c r="Q579" s="5"/>
    </row>
    <row r="580" spans="4:17">
      <c r="D580" s="18"/>
      <c r="E580" s="20"/>
      <c r="F580" s="17"/>
      <c r="I580" s="17"/>
      <c r="J580" s="17"/>
      <c r="M580" s="17"/>
      <c r="N580" s="17"/>
      <c r="Q580" s="5"/>
    </row>
    <row r="581" spans="4:17">
      <c r="D581" s="18"/>
      <c r="E581" s="20"/>
      <c r="F581" s="17"/>
      <c r="I581" s="17"/>
      <c r="J581" s="17"/>
      <c r="M581" s="17"/>
      <c r="N581" s="17"/>
      <c r="Q581" s="5"/>
    </row>
    <row r="582" spans="4:17">
      <c r="D582" s="18"/>
      <c r="E582" s="20"/>
      <c r="F582" s="17"/>
      <c r="I582" s="17"/>
      <c r="J582" s="17"/>
      <c r="M582" s="17"/>
      <c r="N582" s="17"/>
      <c r="Q582" s="5"/>
    </row>
    <row r="583" spans="4:17">
      <c r="D583" s="18"/>
      <c r="E583" s="20"/>
      <c r="F583" s="17"/>
      <c r="I583" s="17"/>
      <c r="J583" s="17"/>
      <c r="M583" s="17"/>
      <c r="N583" s="17"/>
      <c r="Q583" s="5"/>
    </row>
    <row r="584" spans="4:17">
      <c r="D584" s="18"/>
      <c r="E584" s="20"/>
      <c r="F584" s="17"/>
      <c r="I584" s="17"/>
      <c r="J584" s="17"/>
      <c r="M584" s="17"/>
      <c r="N584" s="17"/>
      <c r="Q584" s="5"/>
    </row>
    <row r="585" spans="4:17">
      <c r="D585" s="18"/>
      <c r="E585" s="20"/>
      <c r="F585" s="17"/>
      <c r="I585" s="17"/>
      <c r="J585" s="17"/>
      <c r="M585" s="17"/>
      <c r="N585" s="17"/>
      <c r="Q585" s="5"/>
    </row>
    <row r="586" spans="4:17">
      <c r="D586" s="18"/>
      <c r="E586" s="20"/>
      <c r="F586" s="17"/>
      <c r="I586" s="17"/>
      <c r="J586" s="17"/>
      <c r="M586" s="17"/>
      <c r="N586" s="17"/>
      <c r="Q586" s="5"/>
    </row>
    <row r="587" spans="4:17">
      <c r="D587" s="18"/>
      <c r="E587" s="20"/>
      <c r="F587" s="17"/>
      <c r="I587" s="17"/>
      <c r="J587" s="17"/>
      <c r="M587" s="17"/>
      <c r="N587" s="17"/>
      <c r="Q587" s="5"/>
    </row>
    <row r="588" spans="4:17">
      <c r="D588" s="18"/>
      <c r="E588" s="20"/>
      <c r="F588" s="17"/>
      <c r="I588" s="17"/>
      <c r="J588" s="17"/>
      <c r="M588" s="17"/>
      <c r="N588" s="17"/>
      <c r="Q588" s="5"/>
    </row>
    <row r="589" spans="4:17">
      <c r="D589" s="18"/>
      <c r="E589" s="20"/>
      <c r="F589" s="17"/>
      <c r="I589" s="17"/>
      <c r="J589" s="17"/>
      <c r="M589" s="17"/>
      <c r="N589" s="17"/>
      <c r="Q589" s="5"/>
    </row>
    <row r="590" spans="4:17">
      <c r="D590" s="18"/>
      <c r="E590" s="20"/>
      <c r="F590" s="17"/>
      <c r="I590" s="17"/>
      <c r="J590" s="17"/>
      <c r="M590" s="17"/>
      <c r="N590" s="17"/>
      <c r="Q590" s="5"/>
    </row>
    <row r="591" spans="4:17">
      <c r="D591" s="18"/>
      <c r="E591" s="20"/>
      <c r="F591" s="17"/>
      <c r="I591" s="17"/>
      <c r="J591" s="17"/>
      <c r="M591" s="17"/>
      <c r="N591" s="17"/>
      <c r="Q591" s="5"/>
    </row>
    <row r="592" spans="4:17">
      <c r="D592" s="18"/>
      <c r="E592" s="20"/>
      <c r="F592" s="17"/>
      <c r="I592" s="17"/>
      <c r="J592" s="17"/>
      <c r="M592" s="17"/>
      <c r="N592" s="17"/>
      <c r="Q592" s="5"/>
    </row>
    <row r="593" spans="4:17">
      <c r="D593" s="18"/>
      <c r="E593" s="20"/>
      <c r="F593" s="17"/>
      <c r="I593" s="17"/>
      <c r="J593" s="17"/>
      <c r="M593" s="17"/>
      <c r="N593" s="17"/>
      <c r="Q593" s="5"/>
    </row>
    <row r="594" spans="4:17">
      <c r="D594" s="18"/>
      <c r="E594" s="20"/>
      <c r="F594" s="17"/>
      <c r="I594" s="17"/>
      <c r="J594" s="17"/>
      <c r="M594" s="17"/>
      <c r="N594" s="17"/>
      <c r="Q594" s="5"/>
    </row>
    <row r="595" spans="4:17">
      <c r="D595" s="18"/>
      <c r="E595" s="20"/>
      <c r="F595" s="17"/>
      <c r="I595" s="17"/>
      <c r="J595" s="17"/>
      <c r="M595" s="17"/>
      <c r="N595" s="17"/>
      <c r="Q595" s="5"/>
    </row>
    <row r="596" spans="4:17">
      <c r="D596" s="18"/>
      <c r="E596" s="20"/>
      <c r="F596" s="17"/>
      <c r="I596" s="17"/>
      <c r="J596" s="17"/>
      <c r="M596" s="17"/>
      <c r="N596" s="17"/>
      <c r="Q596" s="5"/>
    </row>
    <row r="597" spans="4:17">
      <c r="D597" s="18"/>
      <c r="E597" s="20"/>
      <c r="F597" s="17"/>
      <c r="I597" s="17"/>
      <c r="J597" s="17"/>
      <c r="M597" s="17"/>
      <c r="N597" s="17"/>
      <c r="Q597" s="5"/>
    </row>
    <row r="598" spans="4:17">
      <c r="D598" s="18"/>
      <c r="E598" s="20"/>
      <c r="F598" s="17"/>
      <c r="I598" s="17"/>
      <c r="J598" s="17"/>
      <c r="M598" s="17"/>
      <c r="N598" s="17"/>
      <c r="Q598" s="5"/>
    </row>
    <row r="599" spans="4:17">
      <c r="D599" s="18"/>
      <c r="E599" s="20"/>
      <c r="F599" s="17"/>
      <c r="I599" s="17"/>
      <c r="J599" s="17"/>
      <c r="M599" s="17"/>
      <c r="N599" s="17"/>
      <c r="Q599" s="5"/>
    </row>
    <row r="600" spans="4:17">
      <c r="D600" s="18"/>
      <c r="E600" s="20"/>
      <c r="F600" s="17"/>
      <c r="I600" s="17"/>
      <c r="J600" s="17"/>
      <c r="M600" s="17"/>
      <c r="N600" s="17"/>
      <c r="Q600" s="5"/>
    </row>
    <row r="601" spans="4:17">
      <c r="D601" s="18"/>
      <c r="E601" s="20"/>
      <c r="F601" s="17"/>
      <c r="I601" s="17"/>
      <c r="J601" s="17"/>
      <c r="M601" s="17"/>
      <c r="N601" s="17"/>
      <c r="Q601" s="5"/>
    </row>
    <row r="602" spans="4:17">
      <c r="D602" s="18"/>
      <c r="E602" s="20"/>
      <c r="F602" s="17"/>
      <c r="I602" s="17"/>
      <c r="J602" s="17"/>
      <c r="M602" s="17"/>
      <c r="N602" s="17"/>
      <c r="Q602" s="5"/>
    </row>
    <row r="603" spans="4:17">
      <c r="D603" s="18"/>
      <c r="E603" s="20"/>
      <c r="F603" s="17"/>
      <c r="I603" s="17"/>
      <c r="J603" s="17"/>
      <c r="M603" s="17"/>
      <c r="N603" s="17"/>
      <c r="Q603" s="5"/>
    </row>
    <row r="604" spans="4:17">
      <c r="D604" s="18"/>
      <c r="E604" s="20"/>
      <c r="F604" s="17"/>
      <c r="I604" s="17"/>
      <c r="J604" s="17"/>
      <c r="M604" s="17"/>
      <c r="N604" s="17"/>
      <c r="Q604" s="5"/>
    </row>
    <row r="605" spans="4:17">
      <c r="D605" s="18"/>
      <c r="E605" s="20"/>
      <c r="F605" s="17"/>
      <c r="I605" s="17"/>
      <c r="J605" s="17"/>
      <c r="M605" s="17"/>
      <c r="N605" s="17"/>
      <c r="Q605" s="5"/>
    </row>
    <row r="606" spans="4:17">
      <c r="D606" s="18"/>
      <c r="E606" s="20"/>
      <c r="F606" s="17"/>
      <c r="I606" s="17"/>
      <c r="J606" s="17"/>
      <c r="M606" s="17"/>
      <c r="N606" s="17"/>
      <c r="Q606" s="5"/>
    </row>
    <row r="607" spans="4:17">
      <c r="D607" s="18"/>
      <c r="E607" s="20"/>
      <c r="F607" s="17"/>
      <c r="I607" s="17"/>
      <c r="J607" s="17"/>
      <c r="M607" s="17"/>
      <c r="N607" s="17"/>
      <c r="Q607" s="5"/>
    </row>
    <row r="608" spans="4:17">
      <c r="D608" s="18"/>
      <c r="E608" s="20"/>
      <c r="F608" s="17"/>
      <c r="I608" s="17"/>
      <c r="J608" s="17"/>
      <c r="M608" s="17"/>
      <c r="N608" s="17"/>
      <c r="Q608" s="5"/>
    </row>
    <row r="609" spans="4:17">
      <c r="D609" s="18"/>
      <c r="E609" s="20"/>
      <c r="F609" s="17"/>
      <c r="I609" s="17"/>
      <c r="J609" s="17"/>
      <c r="M609" s="17"/>
      <c r="N609" s="17"/>
      <c r="Q609" s="5"/>
    </row>
    <row r="610" spans="4:17">
      <c r="D610" s="18"/>
      <c r="E610" s="20"/>
      <c r="F610" s="17"/>
      <c r="I610" s="17"/>
      <c r="J610" s="17"/>
      <c r="M610" s="17"/>
      <c r="N610" s="17"/>
      <c r="Q610" s="5"/>
    </row>
    <row r="611" spans="4:17">
      <c r="D611" s="18"/>
      <c r="E611" s="20"/>
      <c r="F611" s="17"/>
      <c r="I611" s="17"/>
      <c r="J611" s="17"/>
      <c r="M611" s="17"/>
      <c r="N611" s="17"/>
      <c r="Q611" s="5"/>
    </row>
    <row r="612" spans="4:17">
      <c r="D612" s="18"/>
      <c r="E612" s="20"/>
      <c r="F612" s="17"/>
      <c r="I612" s="17"/>
      <c r="J612" s="17"/>
      <c r="M612" s="17"/>
      <c r="N612" s="17"/>
      <c r="Q612" s="5"/>
    </row>
    <row r="613" spans="4:17">
      <c r="D613" s="18"/>
      <c r="E613" s="20"/>
      <c r="F613" s="17"/>
      <c r="I613" s="17"/>
      <c r="J613" s="17"/>
      <c r="M613" s="17"/>
      <c r="N613" s="17"/>
      <c r="Q613" s="5"/>
    </row>
    <row r="614" spans="4:17">
      <c r="D614" s="18"/>
      <c r="E614" s="20"/>
      <c r="F614" s="17"/>
      <c r="I614" s="17"/>
      <c r="J614" s="17"/>
      <c r="M614" s="17"/>
      <c r="N614" s="17"/>
      <c r="Q614" s="5"/>
    </row>
    <row r="615" spans="4:17">
      <c r="D615" s="18"/>
      <c r="E615" s="20"/>
      <c r="F615" s="17"/>
      <c r="I615" s="17"/>
      <c r="J615" s="17"/>
      <c r="M615" s="17"/>
      <c r="N615" s="17"/>
      <c r="Q615" s="5"/>
    </row>
    <row r="616" spans="4:17">
      <c r="D616" s="18"/>
      <c r="E616" s="20"/>
      <c r="F616" s="17"/>
      <c r="I616" s="17"/>
      <c r="J616" s="17"/>
      <c r="M616" s="17"/>
      <c r="N616" s="17"/>
      <c r="Q616" s="5"/>
    </row>
    <row r="617" spans="4:17">
      <c r="D617" s="18"/>
      <c r="E617" s="20"/>
      <c r="F617" s="17"/>
      <c r="I617" s="17"/>
      <c r="J617" s="17"/>
      <c r="M617" s="17"/>
      <c r="N617" s="17"/>
      <c r="Q617" s="5"/>
    </row>
    <row r="618" spans="4:17">
      <c r="D618" s="18"/>
      <c r="E618" s="20"/>
      <c r="F618" s="17"/>
      <c r="I618" s="17"/>
      <c r="J618" s="17"/>
      <c r="M618" s="17"/>
      <c r="N618" s="17"/>
      <c r="Q618" s="5"/>
    </row>
    <row r="619" spans="4:17">
      <c r="D619" s="18"/>
      <c r="E619" s="20"/>
      <c r="F619" s="17"/>
      <c r="I619" s="17"/>
      <c r="J619" s="17"/>
      <c r="M619" s="17"/>
      <c r="N619" s="17"/>
      <c r="Q619" s="5"/>
    </row>
    <row r="620" spans="4:17">
      <c r="D620" s="18"/>
      <c r="E620" s="20"/>
      <c r="F620" s="17"/>
      <c r="I620" s="17"/>
      <c r="J620" s="17"/>
      <c r="M620" s="17"/>
      <c r="N620" s="17"/>
      <c r="Q620" s="5"/>
    </row>
    <row r="621" spans="4:17">
      <c r="D621" s="18"/>
      <c r="E621" s="20"/>
      <c r="F621" s="17"/>
      <c r="I621" s="17"/>
      <c r="J621" s="17"/>
      <c r="M621" s="17"/>
      <c r="N621" s="17"/>
      <c r="Q621" s="5"/>
    </row>
    <row r="622" spans="4:17">
      <c r="D622" s="18"/>
      <c r="E622" s="20"/>
      <c r="F622" s="17"/>
      <c r="I622" s="17"/>
      <c r="J622" s="17"/>
      <c r="M622" s="17"/>
      <c r="N622" s="17"/>
      <c r="Q622" s="5"/>
    </row>
    <row r="623" spans="4:17">
      <c r="D623" s="18"/>
      <c r="E623" s="20"/>
      <c r="F623" s="17"/>
      <c r="I623" s="17"/>
      <c r="J623" s="17"/>
      <c r="M623" s="17"/>
      <c r="N623" s="17"/>
      <c r="Q623" s="5"/>
    </row>
    <row r="624" spans="4:17">
      <c r="D624" s="18"/>
      <c r="E624" s="20"/>
      <c r="F624" s="17"/>
      <c r="I624" s="17"/>
      <c r="J624" s="17"/>
      <c r="M624" s="17"/>
      <c r="N624" s="17"/>
      <c r="Q624" s="5"/>
    </row>
    <row r="625" spans="4:17">
      <c r="D625" s="18"/>
      <c r="E625" s="20"/>
      <c r="F625" s="17"/>
      <c r="I625" s="17"/>
      <c r="J625" s="17"/>
      <c r="M625" s="17"/>
      <c r="N625" s="17"/>
      <c r="Q625" s="5"/>
    </row>
    <row r="626" spans="4:17">
      <c r="D626" s="18"/>
      <c r="E626" s="20"/>
      <c r="F626" s="17"/>
      <c r="I626" s="17"/>
      <c r="J626" s="17"/>
      <c r="M626" s="17"/>
      <c r="N626" s="17"/>
      <c r="Q626" s="5"/>
    </row>
    <row r="627" spans="4:17">
      <c r="D627" s="18"/>
      <c r="E627" s="20"/>
      <c r="F627" s="17"/>
      <c r="I627" s="17"/>
      <c r="J627" s="17"/>
      <c r="M627" s="17"/>
      <c r="N627" s="17"/>
      <c r="Q627" s="5"/>
    </row>
    <row r="628" spans="4:17">
      <c r="D628" s="18"/>
      <c r="E628" s="20"/>
      <c r="F628" s="17"/>
      <c r="I628" s="17"/>
      <c r="J628" s="17"/>
      <c r="M628" s="17"/>
      <c r="N628" s="17"/>
      <c r="Q628" s="5"/>
    </row>
    <row r="629" spans="4:17">
      <c r="D629" s="18"/>
      <c r="E629" s="20"/>
      <c r="F629" s="17"/>
      <c r="I629" s="17"/>
      <c r="J629" s="17"/>
      <c r="M629" s="17"/>
      <c r="N629" s="17"/>
      <c r="Q629" s="5"/>
    </row>
    <row r="630" spans="4:17">
      <c r="D630" s="18"/>
      <c r="E630" s="20"/>
      <c r="F630" s="17"/>
      <c r="I630" s="17"/>
      <c r="J630" s="17"/>
      <c r="M630" s="17"/>
      <c r="N630" s="17"/>
      <c r="Q630" s="5"/>
    </row>
    <row r="631" spans="4:17">
      <c r="D631" s="18"/>
      <c r="E631" s="20"/>
      <c r="F631" s="17"/>
      <c r="I631" s="17"/>
      <c r="J631" s="17"/>
      <c r="M631" s="17"/>
      <c r="N631" s="17"/>
      <c r="Q631" s="5"/>
    </row>
    <row r="632" spans="4:17">
      <c r="D632" s="18"/>
      <c r="E632" s="20"/>
      <c r="F632" s="17"/>
      <c r="I632" s="17"/>
      <c r="J632" s="17"/>
      <c r="M632" s="17"/>
      <c r="N632" s="17"/>
      <c r="Q632" s="5"/>
    </row>
    <row r="633" spans="4:17">
      <c r="D633" s="18"/>
      <c r="E633" s="20"/>
      <c r="F633" s="17"/>
      <c r="I633" s="17"/>
      <c r="J633" s="17"/>
      <c r="M633" s="17"/>
      <c r="N633" s="17"/>
      <c r="Q633" s="5"/>
    </row>
    <row r="634" spans="4:17">
      <c r="D634" s="18"/>
      <c r="E634" s="20"/>
      <c r="F634" s="17"/>
      <c r="I634" s="17"/>
      <c r="J634" s="17"/>
      <c r="M634" s="17"/>
      <c r="N634" s="17"/>
      <c r="Q634" s="5"/>
    </row>
    <row r="635" spans="4:17">
      <c r="D635" s="18"/>
      <c r="E635" s="20"/>
      <c r="F635" s="17"/>
      <c r="I635" s="17"/>
      <c r="J635" s="17"/>
      <c r="M635" s="17"/>
      <c r="N635" s="17"/>
      <c r="Q635" s="5"/>
    </row>
    <row r="636" spans="4:17">
      <c r="D636" s="18"/>
      <c r="E636" s="20"/>
      <c r="F636" s="17"/>
      <c r="I636" s="17"/>
      <c r="J636" s="17"/>
      <c r="M636" s="17"/>
      <c r="N636" s="17"/>
      <c r="Q636" s="5"/>
    </row>
    <row r="637" spans="4:17">
      <c r="D637" s="18"/>
      <c r="E637" s="20"/>
      <c r="F637" s="17"/>
      <c r="I637" s="17"/>
      <c r="J637" s="17"/>
      <c r="M637" s="17"/>
      <c r="N637" s="17"/>
      <c r="Q637" s="5"/>
    </row>
    <row r="638" spans="4:17">
      <c r="D638" s="18"/>
      <c r="E638" s="20"/>
      <c r="F638" s="17"/>
      <c r="I638" s="17"/>
      <c r="J638" s="17"/>
      <c r="M638" s="17"/>
      <c r="N638" s="17"/>
      <c r="Q638" s="5"/>
    </row>
    <row r="639" spans="4:17">
      <c r="D639" s="18"/>
      <c r="E639" s="20"/>
      <c r="F639" s="17"/>
      <c r="I639" s="17"/>
      <c r="J639" s="17"/>
      <c r="M639" s="17"/>
      <c r="N639" s="17"/>
      <c r="Q639" s="5"/>
    </row>
    <row r="640" spans="4:17">
      <c r="D640" s="18"/>
      <c r="E640" s="20"/>
      <c r="F640" s="17"/>
      <c r="I640" s="17"/>
      <c r="J640" s="17"/>
      <c r="M640" s="17"/>
      <c r="N640" s="17"/>
      <c r="Q640" s="5"/>
    </row>
    <row r="641" spans="4:17">
      <c r="D641" s="18"/>
      <c r="E641" s="20"/>
      <c r="F641" s="17"/>
      <c r="I641" s="17"/>
      <c r="J641" s="17"/>
      <c r="M641" s="17"/>
      <c r="N641" s="17"/>
      <c r="Q641" s="5"/>
    </row>
    <row r="642" spans="4:17">
      <c r="D642" s="18"/>
      <c r="E642" s="20"/>
      <c r="F642" s="17"/>
      <c r="I642" s="17"/>
      <c r="J642" s="17"/>
      <c r="M642" s="17"/>
      <c r="N642" s="17"/>
      <c r="Q642" s="5"/>
    </row>
    <row r="643" spans="4:17">
      <c r="D643" s="18"/>
      <c r="E643" s="20"/>
      <c r="F643" s="17"/>
      <c r="I643" s="17"/>
      <c r="J643" s="17"/>
      <c r="M643" s="17"/>
      <c r="N643" s="17"/>
      <c r="Q643" s="5"/>
    </row>
    <row r="644" spans="4:17">
      <c r="D644" s="18"/>
      <c r="E644" s="20"/>
      <c r="F644" s="17"/>
      <c r="I644" s="17"/>
      <c r="J644" s="17"/>
      <c r="M644" s="17"/>
      <c r="N644" s="17"/>
      <c r="Q644" s="5"/>
    </row>
    <row r="645" spans="4:17">
      <c r="D645" s="18"/>
      <c r="E645" s="20"/>
      <c r="F645" s="17"/>
      <c r="I645" s="17"/>
      <c r="J645" s="17"/>
      <c r="M645" s="17"/>
      <c r="N645" s="17"/>
      <c r="Q645" s="5"/>
    </row>
    <row r="646" spans="4:17">
      <c r="D646" s="18"/>
      <c r="E646" s="20"/>
      <c r="F646" s="17"/>
      <c r="I646" s="17"/>
      <c r="J646" s="17"/>
      <c r="M646" s="17"/>
      <c r="N646" s="17"/>
      <c r="Q646" s="5"/>
    </row>
    <row r="647" spans="4:17">
      <c r="D647" s="18"/>
      <c r="E647" s="20"/>
      <c r="F647" s="17"/>
      <c r="I647" s="17"/>
      <c r="J647" s="17"/>
      <c r="M647" s="17"/>
      <c r="N647" s="17"/>
      <c r="Q647" s="5"/>
    </row>
    <row r="648" spans="4:17">
      <c r="D648" s="18"/>
      <c r="E648" s="20"/>
      <c r="F648" s="17"/>
      <c r="I648" s="17"/>
      <c r="J648" s="17"/>
      <c r="M648" s="17"/>
      <c r="N648" s="17"/>
      <c r="Q648" s="5"/>
    </row>
    <row r="649" spans="4:17">
      <c r="D649" s="18"/>
      <c r="E649" s="20"/>
      <c r="F649" s="17"/>
      <c r="I649" s="17"/>
      <c r="J649" s="17"/>
      <c r="M649" s="17"/>
      <c r="N649" s="17"/>
      <c r="Q649" s="5"/>
    </row>
    <row r="650" spans="4:17">
      <c r="D650" s="18"/>
      <c r="E650" s="20"/>
      <c r="F650" s="17"/>
      <c r="I650" s="17"/>
      <c r="J650" s="17"/>
      <c r="M650" s="17"/>
      <c r="N650" s="17"/>
      <c r="Q650" s="5"/>
    </row>
    <row r="651" spans="4:17">
      <c r="D651" s="18"/>
      <c r="E651" s="20"/>
      <c r="F651" s="17"/>
      <c r="I651" s="17"/>
      <c r="J651" s="17"/>
      <c r="M651" s="17"/>
      <c r="N651" s="17"/>
      <c r="Q651" s="5"/>
    </row>
    <row r="652" spans="4:17">
      <c r="D652" s="18"/>
      <c r="E652" s="20"/>
      <c r="F652" s="17"/>
      <c r="I652" s="17"/>
      <c r="J652" s="17"/>
      <c r="M652" s="17"/>
      <c r="N652" s="17"/>
      <c r="Q652" s="5"/>
    </row>
    <row r="653" spans="4:17">
      <c r="D653" s="18"/>
      <c r="E653" s="20"/>
      <c r="F653" s="17"/>
      <c r="I653" s="17"/>
      <c r="J653" s="17"/>
      <c r="M653" s="17"/>
      <c r="N653" s="17"/>
      <c r="Q653" s="5"/>
    </row>
    <row r="654" spans="4:17">
      <c r="D654" s="18"/>
      <c r="E654" s="20"/>
      <c r="F654" s="17"/>
      <c r="I654" s="17"/>
      <c r="J654" s="17"/>
      <c r="M654" s="17"/>
      <c r="N654" s="17"/>
      <c r="Q654" s="5"/>
    </row>
    <row r="655" spans="4:17">
      <c r="D655" s="18"/>
      <c r="E655" s="20"/>
      <c r="F655" s="17"/>
      <c r="I655" s="17"/>
      <c r="J655" s="17"/>
      <c r="M655" s="17"/>
      <c r="N655" s="17"/>
      <c r="Q655" s="5"/>
    </row>
    <row r="656" spans="4:17">
      <c r="D656" s="18"/>
      <c r="E656" s="20"/>
      <c r="F656" s="17"/>
      <c r="I656" s="17"/>
      <c r="J656" s="17"/>
      <c r="M656" s="17"/>
      <c r="N656" s="17"/>
      <c r="Q656" s="5"/>
    </row>
    <row r="657" spans="4:17">
      <c r="D657" s="18"/>
      <c r="E657" s="20"/>
      <c r="F657" s="17"/>
      <c r="I657" s="17"/>
      <c r="J657" s="17"/>
      <c r="M657" s="17"/>
      <c r="N657" s="17"/>
      <c r="Q657" s="5"/>
    </row>
    <row r="658" spans="4:17">
      <c r="D658" s="18"/>
      <c r="E658" s="20"/>
      <c r="F658" s="17"/>
      <c r="I658" s="17"/>
      <c r="J658" s="17"/>
      <c r="M658" s="17"/>
      <c r="N658" s="17"/>
      <c r="Q658" s="5"/>
    </row>
    <row r="659" spans="4:17">
      <c r="D659" s="18"/>
      <c r="E659" s="20"/>
      <c r="F659" s="17"/>
      <c r="I659" s="17"/>
      <c r="J659" s="17"/>
      <c r="M659" s="17"/>
      <c r="N659" s="17"/>
      <c r="Q659" s="5"/>
    </row>
    <row r="660" spans="4:17">
      <c r="D660" s="18"/>
      <c r="E660" s="20"/>
      <c r="F660" s="17"/>
      <c r="I660" s="17"/>
      <c r="J660" s="17"/>
      <c r="M660" s="17"/>
      <c r="N660" s="17"/>
      <c r="Q660" s="5"/>
    </row>
    <row r="661" spans="4:17">
      <c r="D661" s="18"/>
      <c r="E661" s="20"/>
      <c r="F661" s="17"/>
      <c r="I661" s="17"/>
      <c r="J661" s="17"/>
      <c r="M661" s="17"/>
      <c r="N661" s="17"/>
      <c r="Q661" s="5"/>
    </row>
    <row r="662" spans="4:17">
      <c r="D662" s="18"/>
      <c r="E662" s="20"/>
      <c r="F662" s="17"/>
      <c r="I662" s="17"/>
      <c r="J662" s="17"/>
      <c r="M662" s="17"/>
      <c r="N662" s="17"/>
      <c r="Q662" s="5"/>
    </row>
    <row r="663" spans="4:17">
      <c r="D663" s="18"/>
      <c r="E663" s="20"/>
      <c r="F663" s="17"/>
      <c r="I663" s="17"/>
      <c r="J663" s="17"/>
      <c r="M663" s="17"/>
      <c r="N663" s="17"/>
      <c r="Q663" s="5"/>
    </row>
    <row r="664" spans="4:17">
      <c r="D664" s="18"/>
      <c r="E664" s="20"/>
      <c r="F664" s="17"/>
      <c r="I664" s="17"/>
      <c r="J664" s="17"/>
      <c r="M664" s="17"/>
      <c r="N664" s="17"/>
      <c r="Q664" s="5"/>
    </row>
    <row r="665" spans="4:17">
      <c r="D665" s="18"/>
      <c r="E665" s="20"/>
      <c r="F665" s="17"/>
      <c r="I665" s="17"/>
      <c r="J665" s="17"/>
      <c r="M665" s="17"/>
      <c r="N665" s="17"/>
      <c r="Q665" s="5"/>
    </row>
    <row r="666" spans="4:17">
      <c r="D666" s="18"/>
      <c r="E666" s="20"/>
      <c r="F666" s="17"/>
      <c r="I666" s="17"/>
      <c r="J666" s="17"/>
      <c r="M666" s="17"/>
      <c r="N666" s="17"/>
      <c r="Q666" s="5"/>
    </row>
    <row r="667" spans="4:17">
      <c r="D667" s="18"/>
      <c r="E667" s="20"/>
      <c r="F667" s="17"/>
      <c r="I667" s="17"/>
      <c r="J667" s="17"/>
      <c r="M667" s="17"/>
      <c r="N667" s="17"/>
      <c r="Q667" s="5"/>
    </row>
    <row r="668" spans="4:17">
      <c r="D668" s="18"/>
      <c r="E668" s="20"/>
      <c r="F668" s="17"/>
      <c r="I668" s="17"/>
      <c r="J668" s="17"/>
      <c r="M668" s="17"/>
      <c r="N668" s="17"/>
      <c r="Q668" s="5"/>
    </row>
    <row r="669" spans="4:17">
      <c r="D669" s="18"/>
      <c r="E669" s="20"/>
      <c r="F669" s="17"/>
      <c r="I669" s="17"/>
      <c r="J669" s="17"/>
      <c r="M669" s="17"/>
      <c r="N669" s="17"/>
      <c r="Q669" s="5"/>
    </row>
    <row r="670" spans="4:17">
      <c r="D670" s="18"/>
      <c r="E670" s="20"/>
      <c r="F670" s="17"/>
      <c r="I670" s="17"/>
      <c r="J670" s="17"/>
      <c r="M670" s="17"/>
      <c r="N670" s="17"/>
      <c r="Q670" s="5"/>
    </row>
    <row r="671" spans="4:17">
      <c r="D671" s="18"/>
      <c r="E671" s="20"/>
      <c r="F671" s="17"/>
      <c r="I671" s="17"/>
      <c r="J671" s="17"/>
      <c r="M671" s="17"/>
      <c r="N671" s="17"/>
      <c r="Q671" s="5"/>
    </row>
    <row r="672" spans="4:17">
      <c r="D672" s="18"/>
      <c r="E672" s="20"/>
      <c r="F672" s="17"/>
      <c r="I672" s="17"/>
      <c r="J672" s="17"/>
      <c r="M672" s="17"/>
      <c r="N672" s="17"/>
      <c r="Q672" s="5"/>
    </row>
    <row r="673" spans="4:17">
      <c r="D673" s="18"/>
      <c r="E673" s="20"/>
      <c r="F673" s="17"/>
      <c r="I673" s="17"/>
      <c r="J673" s="17"/>
      <c r="M673" s="17"/>
      <c r="N673" s="17"/>
      <c r="Q673" s="5"/>
    </row>
    <row r="674" spans="4:17">
      <c r="D674" s="18"/>
      <c r="E674" s="20"/>
      <c r="F674" s="17"/>
      <c r="I674" s="17"/>
      <c r="J674" s="17"/>
      <c r="M674" s="17"/>
      <c r="N674" s="17"/>
      <c r="Q674" s="5"/>
    </row>
    <row r="675" spans="4:17">
      <c r="D675" s="18"/>
      <c r="E675" s="20"/>
      <c r="F675" s="17"/>
      <c r="I675" s="17"/>
      <c r="J675" s="17"/>
      <c r="M675" s="17"/>
      <c r="N675" s="17"/>
      <c r="Q675" s="5"/>
    </row>
    <row r="676" spans="4:17">
      <c r="D676" s="18"/>
      <c r="E676" s="20"/>
      <c r="F676" s="17"/>
      <c r="I676" s="17"/>
      <c r="J676" s="17"/>
      <c r="M676" s="17"/>
      <c r="N676" s="17"/>
      <c r="Q676" s="5"/>
    </row>
    <row r="677" spans="4:17">
      <c r="D677" s="18"/>
      <c r="E677" s="20"/>
      <c r="F677" s="17"/>
      <c r="I677" s="17"/>
      <c r="J677" s="17"/>
      <c r="M677" s="17"/>
      <c r="N677" s="17"/>
      <c r="Q677" s="5"/>
    </row>
    <row r="678" spans="4:17">
      <c r="D678" s="18"/>
      <c r="E678" s="20"/>
      <c r="F678" s="17"/>
      <c r="I678" s="17"/>
      <c r="J678" s="17"/>
      <c r="M678" s="17"/>
      <c r="N678" s="17"/>
      <c r="Q678" s="5"/>
    </row>
    <row r="679" spans="4:17">
      <c r="D679" s="18"/>
      <c r="E679" s="20"/>
      <c r="F679" s="17"/>
      <c r="I679" s="17"/>
      <c r="J679" s="17"/>
      <c r="M679" s="17"/>
      <c r="N679" s="17"/>
      <c r="Q679" s="5"/>
    </row>
    <row r="680" spans="4:17">
      <c r="D680" s="18"/>
      <c r="E680" s="20"/>
      <c r="F680" s="17"/>
      <c r="I680" s="17"/>
      <c r="J680" s="17"/>
      <c r="M680" s="17"/>
      <c r="N680" s="17"/>
      <c r="Q680" s="5"/>
    </row>
    <row r="681" spans="4:17">
      <c r="D681" s="18"/>
      <c r="E681" s="20"/>
      <c r="F681" s="17"/>
      <c r="I681" s="17"/>
      <c r="J681" s="17"/>
      <c r="M681" s="17"/>
      <c r="N681" s="17"/>
      <c r="Q681" s="5"/>
    </row>
    <row r="682" spans="4:17">
      <c r="D682" s="18"/>
      <c r="E682" s="20"/>
      <c r="F682" s="17"/>
      <c r="I682" s="17"/>
      <c r="J682" s="17"/>
      <c r="M682" s="17"/>
      <c r="N682" s="17"/>
      <c r="Q682" s="5"/>
    </row>
    <row r="683" spans="4:17">
      <c r="D683" s="18"/>
      <c r="E683" s="20"/>
      <c r="F683" s="17"/>
      <c r="I683" s="17"/>
      <c r="J683" s="17"/>
      <c r="M683" s="17"/>
      <c r="N683" s="17"/>
      <c r="Q683" s="5"/>
    </row>
    <row r="684" spans="4:17">
      <c r="D684" s="18"/>
      <c r="E684" s="20"/>
      <c r="F684" s="17"/>
      <c r="I684" s="17"/>
      <c r="J684" s="17"/>
      <c r="M684" s="17"/>
      <c r="N684" s="17"/>
      <c r="Q684" s="5"/>
    </row>
    <row r="685" spans="4:17">
      <c r="D685" s="18"/>
      <c r="E685" s="20"/>
      <c r="F685" s="17"/>
      <c r="I685" s="17"/>
      <c r="J685" s="17"/>
      <c r="M685" s="17"/>
      <c r="N685" s="17"/>
      <c r="Q685" s="5"/>
    </row>
    <row r="686" spans="4:17">
      <c r="D686" s="18"/>
      <c r="E686" s="20"/>
      <c r="F686" s="17"/>
      <c r="I686" s="17"/>
      <c r="J686" s="17"/>
      <c r="M686" s="17"/>
      <c r="N686" s="17"/>
      <c r="Q686" s="5"/>
    </row>
    <row r="687" spans="4:17">
      <c r="D687" s="18"/>
      <c r="E687" s="20"/>
      <c r="F687" s="17"/>
      <c r="I687" s="17"/>
      <c r="J687" s="17"/>
      <c r="M687" s="17"/>
      <c r="N687" s="17"/>
      <c r="Q687" s="5"/>
    </row>
    <row r="688" spans="4:17">
      <c r="D688" s="18"/>
      <c r="E688" s="20"/>
      <c r="F688" s="17"/>
      <c r="I688" s="17"/>
      <c r="J688" s="17"/>
      <c r="M688" s="17"/>
      <c r="N688" s="17"/>
      <c r="Q688" s="5"/>
    </row>
    <row r="689" spans="4:17">
      <c r="D689" s="18"/>
      <c r="E689" s="20"/>
      <c r="F689" s="17"/>
      <c r="I689" s="17"/>
      <c r="J689" s="17"/>
      <c r="M689" s="17"/>
      <c r="N689" s="17"/>
      <c r="Q689" s="5"/>
    </row>
    <row r="690" spans="4:17">
      <c r="D690" s="18"/>
      <c r="E690" s="20"/>
      <c r="F690" s="17"/>
      <c r="I690" s="17"/>
      <c r="J690" s="17"/>
      <c r="M690" s="17"/>
      <c r="N690" s="17"/>
      <c r="Q690" s="5"/>
    </row>
    <row r="691" spans="4:17">
      <c r="D691" s="18"/>
      <c r="E691" s="20"/>
      <c r="F691" s="17"/>
      <c r="I691" s="17"/>
      <c r="J691" s="17"/>
      <c r="M691" s="17"/>
      <c r="N691" s="17"/>
      <c r="Q691" s="5"/>
    </row>
    <row r="692" spans="4:17">
      <c r="D692" s="18"/>
      <c r="E692" s="20"/>
      <c r="F692" s="17"/>
      <c r="I692" s="17"/>
      <c r="J692" s="17"/>
      <c r="M692" s="17"/>
      <c r="N692" s="17"/>
      <c r="Q692" s="5"/>
    </row>
    <row r="693" spans="4:17">
      <c r="D693" s="18"/>
      <c r="E693" s="20"/>
      <c r="F693" s="17"/>
      <c r="I693" s="17"/>
      <c r="J693" s="17"/>
      <c r="M693" s="17"/>
      <c r="N693" s="17"/>
      <c r="Q693" s="5"/>
    </row>
    <row r="694" spans="4:17">
      <c r="D694" s="18"/>
      <c r="E694" s="20"/>
      <c r="F694" s="17"/>
      <c r="I694" s="17"/>
      <c r="J694" s="17"/>
      <c r="M694" s="17"/>
      <c r="N694" s="17"/>
      <c r="Q694" s="5"/>
    </row>
    <row r="695" spans="4:17">
      <c r="D695" s="18"/>
      <c r="E695" s="20"/>
      <c r="F695" s="17"/>
      <c r="I695" s="17"/>
      <c r="J695" s="17"/>
      <c r="M695" s="17"/>
      <c r="N695" s="17"/>
      <c r="Q695" s="5"/>
    </row>
    <row r="696" spans="4:17">
      <c r="D696" s="18"/>
      <c r="E696" s="20"/>
      <c r="F696" s="17"/>
      <c r="I696" s="17"/>
      <c r="J696" s="17"/>
      <c r="M696" s="17"/>
      <c r="N696" s="17"/>
      <c r="Q696" s="5"/>
    </row>
    <row r="697" spans="4:17">
      <c r="D697" s="18"/>
      <c r="E697" s="20"/>
      <c r="F697" s="17"/>
      <c r="I697" s="17"/>
      <c r="J697" s="17"/>
      <c r="M697" s="17"/>
      <c r="N697" s="17"/>
      <c r="Q697" s="5"/>
    </row>
    <row r="698" spans="4:17">
      <c r="D698" s="18"/>
      <c r="E698" s="20"/>
      <c r="F698" s="17"/>
      <c r="I698" s="17"/>
      <c r="J698" s="17"/>
      <c r="M698" s="17"/>
      <c r="N698" s="17"/>
      <c r="Q698" s="5"/>
    </row>
    <row r="699" spans="4:17">
      <c r="D699" s="18"/>
      <c r="E699" s="20"/>
      <c r="F699" s="17"/>
      <c r="I699" s="17"/>
      <c r="J699" s="17"/>
      <c r="M699" s="17"/>
      <c r="N699" s="17"/>
      <c r="Q699" s="5"/>
    </row>
    <row r="700" spans="4:17">
      <c r="D700" s="18"/>
      <c r="E700" s="20"/>
      <c r="F700" s="17"/>
      <c r="I700" s="17"/>
      <c r="J700" s="17"/>
      <c r="M700" s="17"/>
      <c r="N700" s="17"/>
      <c r="Q700" s="5"/>
    </row>
    <row r="701" spans="4:17">
      <c r="D701" s="18"/>
      <c r="E701" s="20"/>
      <c r="F701" s="17"/>
      <c r="I701" s="17"/>
      <c r="J701" s="17"/>
      <c r="M701" s="17"/>
      <c r="N701" s="17"/>
      <c r="Q701" s="5"/>
    </row>
    <row r="702" spans="4:17">
      <c r="D702" s="18"/>
      <c r="E702" s="20"/>
      <c r="F702" s="17"/>
      <c r="I702" s="17"/>
      <c r="J702" s="17"/>
      <c r="M702" s="17"/>
      <c r="N702" s="17"/>
      <c r="Q702" s="5"/>
    </row>
    <row r="703" spans="4:17">
      <c r="D703" s="18"/>
      <c r="E703" s="20"/>
      <c r="F703" s="17"/>
      <c r="I703" s="17"/>
      <c r="J703" s="17"/>
      <c r="M703" s="17"/>
      <c r="N703" s="17"/>
      <c r="Q703" s="5"/>
    </row>
    <row r="704" spans="4:17">
      <c r="D704" s="18"/>
      <c r="E704" s="20"/>
      <c r="F704" s="17"/>
      <c r="I704" s="17"/>
      <c r="J704" s="17"/>
      <c r="M704" s="17"/>
      <c r="N704" s="17"/>
      <c r="Q704" s="5"/>
    </row>
    <row r="705" spans="4:17">
      <c r="D705" s="18"/>
      <c r="E705" s="20"/>
      <c r="F705" s="17"/>
      <c r="I705" s="17"/>
      <c r="J705" s="17"/>
      <c r="M705" s="17"/>
      <c r="N705" s="17"/>
      <c r="Q705" s="5"/>
    </row>
    <row r="706" spans="4:17">
      <c r="D706" s="18"/>
      <c r="E706" s="20"/>
      <c r="F706" s="17"/>
      <c r="I706" s="17"/>
      <c r="J706" s="17"/>
      <c r="M706" s="17"/>
      <c r="N706" s="17"/>
      <c r="Q706" s="5"/>
    </row>
    <row r="707" spans="4:17">
      <c r="D707" s="18"/>
      <c r="E707" s="20"/>
      <c r="F707" s="17"/>
      <c r="I707" s="17"/>
      <c r="J707" s="17"/>
      <c r="M707" s="17"/>
      <c r="N707" s="17"/>
      <c r="Q707" s="5"/>
    </row>
    <row r="708" spans="4:17">
      <c r="D708" s="18"/>
      <c r="E708" s="20"/>
      <c r="F708" s="17"/>
      <c r="I708" s="17"/>
      <c r="J708" s="17"/>
      <c r="M708" s="17"/>
      <c r="N708" s="17"/>
      <c r="Q708" s="5"/>
    </row>
    <row r="709" spans="4:17">
      <c r="D709" s="18"/>
      <c r="E709" s="20"/>
      <c r="F709" s="17"/>
      <c r="I709" s="17"/>
      <c r="J709" s="17"/>
      <c r="M709" s="17"/>
      <c r="N709" s="17"/>
      <c r="Q709" s="5"/>
    </row>
    <row r="710" spans="4:17">
      <c r="D710" s="18"/>
      <c r="E710" s="20"/>
      <c r="F710" s="17"/>
      <c r="I710" s="17"/>
      <c r="J710" s="17"/>
      <c r="M710" s="17"/>
      <c r="N710" s="17"/>
      <c r="Q710" s="5"/>
    </row>
    <row r="711" spans="4:17">
      <c r="D711" s="18"/>
      <c r="E711" s="20"/>
      <c r="F711" s="17"/>
      <c r="I711" s="17"/>
      <c r="J711" s="17"/>
      <c r="M711" s="17"/>
      <c r="N711" s="17"/>
      <c r="Q711" s="5"/>
    </row>
    <row r="712" spans="4:17">
      <c r="D712" s="18"/>
      <c r="E712" s="20"/>
      <c r="F712" s="17"/>
      <c r="I712" s="17"/>
      <c r="J712" s="17"/>
      <c r="M712" s="17"/>
      <c r="N712" s="17"/>
      <c r="Q712" s="5"/>
    </row>
    <row r="713" spans="4:17">
      <c r="D713" s="18"/>
      <c r="E713" s="20"/>
      <c r="F713" s="17"/>
      <c r="I713" s="17"/>
      <c r="J713" s="17"/>
      <c r="M713" s="17"/>
      <c r="N713" s="17"/>
      <c r="Q713" s="5"/>
    </row>
    <row r="714" spans="4:17">
      <c r="D714" s="18"/>
      <c r="E714" s="20"/>
      <c r="F714" s="17"/>
      <c r="I714" s="17"/>
      <c r="J714" s="17"/>
      <c r="M714" s="17"/>
      <c r="N714" s="17"/>
      <c r="Q714" s="5"/>
    </row>
    <row r="715" spans="4:17">
      <c r="D715" s="18"/>
      <c r="E715" s="20"/>
      <c r="F715" s="17"/>
      <c r="I715" s="17"/>
      <c r="J715" s="17"/>
      <c r="M715" s="17"/>
      <c r="N715" s="17"/>
      <c r="Q715" s="5"/>
    </row>
    <row r="716" spans="4:17">
      <c r="D716" s="18"/>
      <c r="E716" s="20"/>
      <c r="F716" s="17"/>
      <c r="I716" s="17"/>
      <c r="J716" s="17"/>
      <c r="M716" s="17"/>
      <c r="N716" s="17"/>
      <c r="Q716" s="5"/>
    </row>
    <row r="717" spans="4:17">
      <c r="D717" s="18"/>
      <c r="E717" s="20"/>
      <c r="F717" s="17"/>
      <c r="I717" s="17"/>
      <c r="J717" s="17"/>
      <c r="M717" s="17"/>
      <c r="N717" s="17"/>
      <c r="Q717" s="5"/>
    </row>
    <row r="718" spans="4:17">
      <c r="D718" s="18"/>
      <c r="E718" s="20"/>
      <c r="F718" s="17"/>
      <c r="I718" s="17"/>
      <c r="J718" s="17"/>
      <c r="M718" s="17"/>
      <c r="N718" s="17"/>
      <c r="Q718" s="5"/>
    </row>
    <row r="719" spans="4:17">
      <c r="D719" s="18"/>
      <c r="E719" s="20"/>
      <c r="F719" s="17"/>
      <c r="I719" s="17"/>
      <c r="J719" s="17"/>
      <c r="M719" s="17"/>
      <c r="N719" s="17"/>
      <c r="Q719" s="5"/>
    </row>
    <row r="720" spans="4:17">
      <c r="D720" s="18"/>
      <c r="E720" s="20"/>
      <c r="F720" s="17"/>
      <c r="I720" s="17"/>
      <c r="J720" s="17"/>
      <c r="M720" s="17"/>
      <c r="N720" s="17"/>
      <c r="Q720" s="5"/>
    </row>
    <row r="721" spans="4:17">
      <c r="D721" s="18"/>
      <c r="E721" s="20"/>
      <c r="F721" s="17"/>
      <c r="I721" s="17"/>
      <c r="J721" s="17"/>
      <c r="M721" s="17"/>
      <c r="N721" s="17"/>
      <c r="Q721" s="5"/>
    </row>
    <row r="722" spans="4:17">
      <c r="D722" s="18"/>
      <c r="E722" s="20"/>
      <c r="F722" s="17"/>
      <c r="I722" s="17"/>
      <c r="J722" s="17"/>
      <c r="M722" s="17"/>
      <c r="N722" s="17"/>
      <c r="Q722" s="5"/>
    </row>
    <row r="723" spans="4:17">
      <c r="D723" s="18"/>
      <c r="E723" s="20"/>
      <c r="F723" s="17"/>
      <c r="I723" s="17"/>
      <c r="J723" s="17"/>
      <c r="M723" s="17"/>
      <c r="N723" s="17"/>
      <c r="Q723" s="5"/>
    </row>
    <row r="724" spans="4:17">
      <c r="D724" s="18"/>
      <c r="E724" s="20"/>
      <c r="F724" s="17"/>
      <c r="I724" s="17"/>
      <c r="J724" s="17"/>
      <c r="M724" s="17"/>
      <c r="N724" s="17"/>
      <c r="Q724" s="5"/>
    </row>
    <row r="725" spans="4:17">
      <c r="D725" s="18"/>
      <c r="E725" s="20"/>
      <c r="F725" s="17"/>
      <c r="I725" s="17"/>
      <c r="J725" s="17"/>
      <c r="M725" s="17"/>
      <c r="N725" s="17"/>
      <c r="Q725" s="5"/>
    </row>
    <row r="726" spans="4:17">
      <c r="D726" s="18"/>
      <c r="E726" s="20"/>
      <c r="F726" s="17"/>
      <c r="I726" s="17"/>
      <c r="J726" s="17"/>
      <c r="M726" s="17"/>
      <c r="N726" s="17"/>
      <c r="Q726" s="5"/>
    </row>
    <row r="727" spans="4:17">
      <c r="D727" s="18"/>
      <c r="E727" s="20"/>
      <c r="F727" s="17"/>
      <c r="I727" s="17"/>
      <c r="J727" s="17"/>
      <c r="M727" s="17"/>
      <c r="N727" s="17"/>
      <c r="Q727" s="5"/>
    </row>
    <row r="728" spans="4:17">
      <c r="D728" s="18"/>
      <c r="E728" s="20"/>
      <c r="F728" s="17"/>
      <c r="I728" s="17"/>
      <c r="J728" s="17"/>
      <c r="M728" s="17"/>
      <c r="N728" s="17"/>
      <c r="Q728" s="5"/>
    </row>
    <row r="729" spans="4:17">
      <c r="D729" s="18"/>
      <c r="E729" s="20"/>
      <c r="F729" s="17"/>
      <c r="I729" s="17"/>
      <c r="J729" s="17"/>
      <c r="M729" s="17"/>
      <c r="N729" s="17"/>
      <c r="Q729" s="5"/>
    </row>
    <row r="730" spans="4:17">
      <c r="D730" s="18"/>
      <c r="E730" s="20"/>
      <c r="F730" s="17"/>
      <c r="I730" s="17"/>
      <c r="J730" s="17"/>
      <c r="M730" s="17"/>
      <c r="N730" s="17"/>
      <c r="Q730" s="5"/>
    </row>
    <row r="731" spans="4:17">
      <c r="D731" s="18"/>
      <c r="E731" s="20"/>
      <c r="F731" s="17"/>
      <c r="I731" s="17"/>
      <c r="J731" s="17"/>
      <c r="M731" s="17"/>
      <c r="N731" s="17"/>
      <c r="Q731" s="5"/>
    </row>
    <row r="732" spans="4:17">
      <c r="D732" s="18"/>
      <c r="E732" s="20"/>
      <c r="F732" s="17"/>
      <c r="I732" s="17"/>
      <c r="J732" s="17"/>
      <c r="M732" s="17"/>
      <c r="N732" s="17"/>
      <c r="Q732" s="5"/>
    </row>
    <row r="733" spans="4:17">
      <c r="D733" s="18"/>
      <c r="E733" s="20"/>
      <c r="F733" s="17"/>
      <c r="I733" s="17"/>
      <c r="J733" s="17"/>
      <c r="M733" s="17"/>
      <c r="N733" s="17"/>
      <c r="Q733" s="5"/>
    </row>
    <row r="734" spans="4:17">
      <c r="D734" s="18"/>
      <c r="E734" s="20"/>
      <c r="F734" s="17"/>
      <c r="I734" s="17"/>
      <c r="J734" s="17"/>
      <c r="M734" s="17"/>
      <c r="N734" s="17"/>
      <c r="Q734" s="5"/>
    </row>
    <row r="735" spans="4:17">
      <c r="D735" s="18"/>
      <c r="E735" s="20"/>
      <c r="F735" s="17"/>
      <c r="I735" s="17"/>
      <c r="J735" s="17"/>
      <c r="M735" s="17"/>
      <c r="N735" s="17"/>
      <c r="Q735" s="5"/>
    </row>
    <row r="736" spans="4:17">
      <c r="D736" s="18"/>
      <c r="E736" s="20"/>
      <c r="F736" s="17"/>
      <c r="I736" s="17"/>
      <c r="J736" s="17"/>
      <c r="M736" s="17"/>
      <c r="N736" s="17"/>
      <c r="Q736" s="5"/>
    </row>
    <row r="737" spans="4:17">
      <c r="D737" s="18"/>
      <c r="E737" s="20"/>
      <c r="F737" s="17"/>
      <c r="I737" s="17"/>
      <c r="J737" s="17"/>
      <c r="M737" s="17"/>
      <c r="N737" s="17"/>
      <c r="Q737" s="5"/>
    </row>
    <row r="738" spans="4:17">
      <c r="D738" s="18"/>
      <c r="E738" s="20"/>
      <c r="F738" s="17"/>
      <c r="I738" s="17"/>
      <c r="J738" s="17"/>
      <c r="M738" s="17"/>
      <c r="N738" s="17"/>
      <c r="Q738" s="5"/>
    </row>
    <row r="739" spans="4:17">
      <c r="D739" s="18"/>
      <c r="E739" s="20"/>
      <c r="F739" s="17"/>
      <c r="I739" s="17"/>
      <c r="J739" s="17"/>
      <c r="M739" s="17"/>
      <c r="N739" s="17"/>
      <c r="Q739" s="5"/>
    </row>
    <row r="740" spans="4:17">
      <c r="D740" s="18"/>
      <c r="E740" s="20"/>
      <c r="F740" s="17"/>
      <c r="I740" s="17"/>
      <c r="J740" s="17"/>
      <c r="M740" s="17"/>
      <c r="N740" s="17"/>
      <c r="Q740" s="5"/>
    </row>
    <row r="741" spans="4:17">
      <c r="D741" s="18"/>
      <c r="E741" s="20"/>
      <c r="F741" s="17"/>
      <c r="I741" s="17"/>
      <c r="J741" s="17"/>
      <c r="M741" s="17"/>
      <c r="N741" s="17"/>
      <c r="Q741" s="5"/>
    </row>
    <row r="742" spans="4:17">
      <c r="D742" s="18"/>
      <c r="E742" s="20"/>
      <c r="F742" s="17"/>
      <c r="I742" s="17"/>
      <c r="J742" s="17"/>
      <c r="M742" s="17"/>
      <c r="N742" s="17"/>
      <c r="Q742" s="5"/>
    </row>
    <row r="743" spans="4:17">
      <c r="D743" s="18"/>
      <c r="E743" s="20"/>
      <c r="F743" s="17"/>
      <c r="I743" s="17"/>
      <c r="J743" s="17"/>
      <c r="M743" s="17"/>
      <c r="N743" s="17"/>
      <c r="Q743" s="5"/>
    </row>
    <row r="744" spans="4:17">
      <c r="D744" s="18"/>
      <c r="E744" s="20"/>
      <c r="F744" s="17"/>
      <c r="I744" s="17"/>
      <c r="J744" s="17"/>
      <c r="M744" s="17"/>
      <c r="N744" s="17"/>
      <c r="Q744" s="5"/>
    </row>
    <row r="745" spans="4:17">
      <c r="D745" s="18"/>
      <c r="E745" s="20"/>
      <c r="F745" s="17"/>
      <c r="I745" s="17"/>
      <c r="J745" s="17"/>
      <c r="M745" s="17"/>
      <c r="N745" s="17"/>
      <c r="Q745" s="5"/>
    </row>
    <row r="746" spans="4:17">
      <c r="D746" s="18"/>
      <c r="E746" s="20"/>
      <c r="F746" s="17"/>
      <c r="I746" s="17"/>
      <c r="J746" s="17"/>
      <c r="M746" s="17"/>
      <c r="N746" s="17"/>
      <c r="Q746" s="5"/>
    </row>
    <row r="747" spans="4:17">
      <c r="D747" s="18"/>
      <c r="E747" s="20"/>
      <c r="F747" s="17"/>
      <c r="I747" s="17"/>
      <c r="J747" s="17"/>
      <c r="M747" s="17"/>
      <c r="N747" s="17"/>
      <c r="Q747" s="5"/>
    </row>
    <row r="748" spans="4:17">
      <c r="D748" s="18"/>
      <c r="E748" s="20"/>
      <c r="F748" s="17"/>
      <c r="I748" s="17"/>
      <c r="J748" s="17"/>
      <c r="M748" s="17"/>
      <c r="N748" s="17"/>
      <c r="Q748" s="5"/>
    </row>
    <row r="749" spans="4:17">
      <c r="D749" s="18"/>
      <c r="E749" s="20"/>
      <c r="F749" s="17"/>
      <c r="I749" s="17"/>
      <c r="J749" s="17"/>
      <c r="M749" s="17"/>
      <c r="N749" s="17"/>
      <c r="Q749" s="5"/>
    </row>
    <row r="750" spans="4:17">
      <c r="D750" s="18"/>
      <c r="E750" s="20"/>
      <c r="F750" s="17"/>
      <c r="I750" s="17"/>
      <c r="J750" s="17"/>
      <c r="M750" s="17"/>
      <c r="N750" s="17"/>
      <c r="Q750" s="5"/>
    </row>
    <row r="751" spans="4:17">
      <c r="D751" s="18"/>
      <c r="E751" s="20"/>
      <c r="F751" s="17"/>
      <c r="I751" s="17"/>
      <c r="J751" s="17"/>
      <c r="M751" s="17"/>
      <c r="N751" s="17"/>
      <c r="Q751" s="5"/>
    </row>
    <row r="752" spans="4:17">
      <c r="D752" s="18"/>
      <c r="E752" s="20"/>
      <c r="F752" s="17"/>
      <c r="I752" s="17"/>
      <c r="J752" s="17"/>
      <c r="M752" s="17"/>
      <c r="N752" s="17"/>
      <c r="Q752" s="5"/>
    </row>
    <row r="753" spans="4:17">
      <c r="D753" s="18"/>
      <c r="E753" s="20"/>
      <c r="F753" s="17"/>
      <c r="I753" s="17"/>
      <c r="J753" s="17"/>
      <c r="M753" s="17"/>
      <c r="N753" s="17"/>
      <c r="Q753" s="5"/>
    </row>
    <row r="754" spans="4:17">
      <c r="D754" s="18"/>
      <c r="E754" s="20"/>
      <c r="F754" s="17"/>
      <c r="I754" s="17"/>
      <c r="J754" s="17"/>
      <c r="M754" s="17"/>
      <c r="N754" s="17"/>
      <c r="Q754" s="5"/>
    </row>
    <row r="755" spans="4:17">
      <c r="D755" s="18"/>
      <c r="E755" s="20"/>
      <c r="F755" s="17"/>
      <c r="I755" s="17"/>
      <c r="J755" s="17"/>
      <c r="M755" s="17"/>
      <c r="N755" s="17"/>
      <c r="Q755" s="5"/>
    </row>
    <row r="756" spans="4:17">
      <c r="D756" s="18"/>
      <c r="E756" s="20"/>
      <c r="F756" s="17"/>
      <c r="I756" s="17"/>
      <c r="J756" s="17"/>
      <c r="M756" s="17"/>
      <c r="N756" s="17"/>
      <c r="Q756" s="5"/>
    </row>
    <row r="757" spans="4:17">
      <c r="D757" s="18"/>
      <c r="E757" s="20"/>
      <c r="F757" s="17"/>
      <c r="I757" s="17"/>
      <c r="J757" s="17"/>
      <c r="M757" s="17"/>
      <c r="N757" s="17"/>
      <c r="Q757" s="5"/>
    </row>
    <row r="758" spans="4:17">
      <c r="D758" s="18"/>
      <c r="E758" s="20"/>
      <c r="F758" s="17"/>
      <c r="I758" s="17"/>
      <c r="J758" s="17"/>
      <c r="M758" s="17"/>
      <c r="N758" s="17"/>
      <c r="Q758" s="5"/>
    </row>
    <row r="759" spans="4:17">
      <c r="D759" s="18"/>
      <c r="E759" s="20"/>
      <c r="F759" s="17"/>
      <c r="I759" s="17"/>
      <c r="J759" s="17"/>
      <c r="M759" s="17"/>
      <c r="N759" s="17"/>
      <c r="Q759" s="5"/>
    </row>
    <row r="760" spans="4:17">
      <c r="D760" s="18"/>
      <c r="E760" s="20"/>
      <c r="F760" s="17"/>
      <c r="I760" s="17"/>
      <c r="J760" s="17"/>
      <c r="M760" s="17"/>
      <c r="N760" s="17"/>
      <c r="Q760" s="5"/>
    </row>
    <row r="761" spans="4:17">
      <c r="D761" s="18"/>
      <c r="E761" s="20"/>
      <c r="F761" s="17"/>
      <c r="I761" s="17"/>
      <c r="J761" s="17"/>
      <c r="M761" s="17"/>
      <c r="N761" s="17"/>
      <c r="Q761" s="5"/>
    </row>
    <row r="762" spans="4:17">
      <c r="D762" s="18"/>
      <c r="E762" s="20"/>
      <c r="F762" s="17"/>
      <c r="I762" s="17"/>
      <c r="J762" s="17"/>
      <c r="M762" s="17"/>
      <c r="N762" s="17"/>
      <c r="Q762" s="5"/>
    </row>
    <row r="763" spans="4:17">
      <c r="D763" s="18"/>
      <c r="E763" s="20"/>
      <c r="F763" s="17"/>
      <c r="I763" s="17"/>
      <c r="J763" s="17"/>
      <c r="M763" s="17"/>
      <c r="N763" s="17"/>
      <c r="Q763" s="5"/>
    </row>
    <row r="764" spans="4:17">
      <c r="D764" s="18"/>
      <c r="E764" s="20"/>
      <c r="F764" s="17"/>
      <c r="I764" s="17"/>
      <c r="J764" s="17"/>
      <c r="M764" s="17"/>
      <c r="N764" s="17"/>
      <c r="Q764" s="5"/>
    </row>
    <row r="765" spans="4:17">
      <c r="D765" s="18"/>
      <c r="E765" s="20"/>
      <c r="F765" s="17"/>
      <c r="I765" s="17"/>
      <c r="J765" s="17"/>
      <c r="M765" s="17"/>
      <c r="N765" s="17"/>
      <c r="Q765" s="5"/>
    </row>
    <row r="766" spans="4:17">
      <c r="D766" s="18"/>
      <c r="E766" s="20"/>
      <c r="F766" s="17"/>
      <c r="I766" s="17"/>
      <c r="J766" s="17"/>
      <c r="M766" s="17"/>
      <c r="N766" s="17"/>
      <c r="Q766" s="5"/>
    </row>
    <row r="767" spans="4:17">
      <c r="D767" s="18"/>
      <c r="E767" s="20"/>
      <c r="F767" s="17"/>
      <c r="I767" s="17"/>
      <c r="J767" s="17"/>
      <c r="M767" s="17"/>
      <c r="N767" s="17"/>
      <c r="Q767" s="5"/>
    </row>
    <row r="768" spans="4:17">
      <c r="D768" s="18"/>
      <c r="E768" s="20"/>
      <c r="F768" s="17"/>
      <c r="I768" s="17"/>
      <c r="J768" s="17"/>
      <c r="M768" s="17"/>
      <c r="N768" s="17"/>
      <c r="Q768" s="5"/>
    </row>
    <row r="769" spans="4:17">
      <c r="D769" s="18"/>
      <c r="E769" s="20"/>
      <c r="F769" s="17"/>
      <c r="I769" s="17"/>
      <c r="J769" s="17"/>
      <c r="M769" s="17"/>
      <c r="N769" s="17"/>
      <c r="Q769" s="5"/>
    </row>
    <row r="770" spans="4:17">
      <c r="D770" s="18"/>
      <c r="E770" s="20"/>
      <c r="F770" s="17"/>
      <c r="I770" s="17"/>
      <c r="J770" s="17"/>
      <c r="M770" s="17"/>
      <c r="N770" s="17"/>
      <c r="Q770" s="5"/>
    </row>
    <row r="771" spans="4:17">
      <c r="D771" s="18"/>
      <c r="E771" s="20"/>
      <c r="F771" s="17"/>
      <c r="I771" s="17"/>
      <c r="J771" s="17"/>
      <c r="M771" s="17"/>
      <c r="N771" s="17"/>
      <c r="Q771" s="5"/>
    </row>
    <row r="772" spans="4:17">
      <c r="D772" s="18"/>
      <c r="E772" s="20"/>
      <c r="F772" s="17"/>
      <c r="I772" s="17"/>
      <c r="J772" s="17"/>
      <c r="M772" s="17"/>
      <c r="N772" s="17"/>
      <c r="Q772" s="5"/>
    </row>
    <row r="773" spans="4:17">
      <c r="D773" s="18"/>
      <c r="E773" s="20"/>
      <c r="F773" s="17"/>
      <c r="I773" s="17"/>
      <c r="J773" s="17"/>
      <c r="M773" s="17"/>
      <c r="N773" s="17"/>
      <c r="Q773" s="5"/>
    </row>
    <row r="774" spans="4:17">
      <c r="D774" s="18"/>
      <c r="E774" s="20"/>
      <c r="F774" s="17"/>
      <c r="I774" s="17"/>
      <c r="J774" s="17"/>
      <c r="M774" s="17"/>
      <c r="N774" s="17"/>
      <c r="Q774" s="5"/>
    </row>
    <row r="775" spans="4:17">
      <c r="D775" s="18"/>
      <c r="E775" s="20"/>
      <c r="F775" s="17"/>
      <c r="I775" s="17"/>
      <c r="J775" s="17"/>
      <c r="M775" s="17"/>
      <c r="N775" s="17"/>
      <c r="Q775" s="5"/>
    </row>
    <row r="776" spans="4:17">
      <c r="D776" s="18"/>
      <c r="E776" s="20"/>
      <c r="F776" s="17"/>
      <c r="I776" s="17"/>
      <c r="J776" s="17"/>
      <c r="M776" s="17"/>
      <c r="N776" s="17"/>
      <c r="Q776" s="5"/>
    </row>
    <row r="777" spans="4:17">
      <c r="D777" s="18"/>
      <c r="E777" s="20"/>
      <c r="F777" s="17"/>
      <c r="I777" s="17"/>
      <c r="J777" s="17"/>
      <c r="M777" s="17"/>
      <c r="N777" s="17"/>
      <c r="Q777" s="5"/>
    </row>
    <row r="778" spans="4:17">
      <c r="D778" s="18"/>
      <c r="E778" s="20"/>
      <c r="F778" s="17"/>
      <c r="I778" s="17"/>
      <c r="J778" s="17"/>
      <c r="M778" s="17"/>
      <c r="N778" s="17"/>
      <c r="Q778" s="5"/>
    </row>
    <row r="779" spans="4:17">
      <c r="D779" s="18"/>
      <c r="E779" s="20"/>
      <c r="F779" s="17"/>
      <c r="I779" s="17"/>
      <c r="J779" s="17"/>
      <c r="M779" s="17"/>
      <c r="N779" s="17"/>
      <c r="Q779" s="5"/>
    </row>
    <row r="780" spans="4:17">
      <c r="D780" s="18"/>
      <c r="E780" s="20"/>
      <c r="F780" s="17"/>
      <c r="I780" s="17"/>
      <c r="J780" s="17"/>
      <c r="M780" s="17"/>
      <c r="N780" s="17"/>
      <c r="Q780" s="5"/>
    </row>
    <row r="781" spans="4:17">
      <c r="D781" s="18"/>
      <c r="E781" s="20"/>
      <c r="F781" s="17"/>
      <c r="I781" s="17"/>
      <c r="J781" s="17"/>
      <c r="M781" s="17"/>
      <c r="N781" s="17"/>
      <c r="Q781" s="5"/>
    </row>
    <row r="782" spans="4:17">
      <c r="D782" s="18"/>
      <c r="E782" s="20"/>
      <c r="F782" s="17"/>
      <c r="I782" s="17"/>
      <c r="J782" s="17"/>
      <c r="M782" s="17"/>
      <c r="N782" s="17"/>
      <c r="Q782" s="5"/>
    </row>
    <row r="783" spans="4:17">
      <c r="D783" s="18"/>
      <c r="E783" s="20"/>
      <c r="F783" s="17"/>
      <c r="I783" s="17"/>
      <c r="J783" s="17"/>
      <c r="M783" s="17"/>
      <c r="N783" s="17"/>
      <c r="Q783" s="5"/>
    </row>
    <row r="784" spans="4:17">
      <c r="D784" s="18"/>
      <c r="E784" s="20"/>
      <c r="F784" s="17"/>
      <c r="I784" s="17"/>
      <c r="J784" s="17"/>
      <c r="M784" s="17"/>
      <c r="N784" s="17"/>
      <c r="Q784" s="5"/>
    </row>
    <row r="785" spans="4:17">
      <c r="D785" s="18"/>
      <c r="E785" s="20"/>
      <c r="F785" s="17"/>
      <c r="I785" s="17"/>
      <c r="J785" s="17"/>
      <c r="M785" s="17"/>
      <c r="N785" s="17"/>
      <c r="Q785" s="5"/>
    </row>
    <row r="786" spans="4:17">
      <c r="D786" s="18"/>
      <c r="E786" s="20"/>
      <c r="F786" s="17"/>
      <c r="I786" s="17"/>
      <c r="J786" s="17"/>
      <c r="M786" s="17"/>
      <c r="N786" s="17"/>
      <c r="Q786" s="5"/>
    </row>
    <row r="787" spans="4:17">
      <c r="D787" s="18"/>
      <c r="E787" s="20"/>
      <c r="F787" s="17"/>
      <c r="I787" s="17"/>
      <c r="J787" s="17"/>
      <c r="M787" s="17"/>
      <c r="N787" s="17"/>
      <c r="Q787" s="5"/>
    </row>
    <row r="788" spans="4:17">
      <c r="D788" s="18"/>
      <c r="E788" s="20"/>
      <c r="F788" s="17"/>
      <c r="I788" s="17"/>
      <c r="J788" s="17"/>
      <c r="M788" s="17"/>
      <c r="N788" s="17"/>
      <c r="Q788" s="5"/>
    </row>
    <row r="789" spans="4:17">
      <c r="D789" s="18"/>
      <c r="E789" s="20"/>
      <c r="F789" s="17"/>
      <c r="I789" s="17"/>
      <c r="J789" s="17"/>
      <c r="M789" s="17"/>
      <c r="N789" s="17"/>
      <c r="Q789" s="5"/>
    </row>
    <row r="790" spans="4:17">
      <c r="D790" s="18"/>
      <c r="E790" s="20"/>
      <c r="F790" s="17"/>
      <c r="I790" s="17"/>
      <c r="J790" s="17"/>
      <c r="M790" s="17"/>
      <c r="N790" s="17"/>
      <c r="Q790" s="5"/>
    </row>
    <row r="791" spans="4:17">
      <c r="D791" s="18"/>
      <c r="E791" s="20"/>
      <c r="F791" s="17"/>
      <c r="I791" s="17"/>
      <c r="J791" s="17"/>
      <c r="M791" s="17"/>
      <c r="N791" s="17"/>
      <c r="Q791" s="5"/>
    </row>
    <row r="792" spans="4:17">
      <c r="D792" s="18"/>
      <c r="E792" s="20"/>
      <c r="F792" s="17"/>
      <c r="I792" s="17"/>
      <c r="J792" s="17"/>
      <c r="M792" s="17"/>
      <c r="N792" s="17"/>
      <c r="Q792" s="5"/>
    </row>
    <row r="793" spans="4:17">
      <c r="D793" s="18"/>
      <c r="E793" s="20"/>
      <c r="F793" s="17"/>
      <c r="I793" s="17"/>
      <c r="J793" s="17"/>
      <c r="M793" s="17"/>
      <c r="N793" s="17"/>
      <c r="Q793" s="5"/>
    </row>
    <row r="794" spans="4:17">
      <c r="D794" s="18"/>
      <c r="E794" s="20"/>
      <c r="F794" s="17"/>
      <c r="I794" s="17"/>
      <c r="J794" s="17"/>
      <c r="M794" s="17"/>
      <c r="N794" s="17"/>
      <c r="Q794" s="5"/>
    </row>
    <row r="795" spans="4:17">
      <c r="D795" s="18"/>
      <c r="E795" s="20"/>
      <c r="F795" s="17"/>
      <c r="I795" s="17"/>
      <c r="J795" s="17"/>
      <c r="M795" s="17"/>
      <c r="N795" s="17"/>
      <c r="Q795" s="5"/>
    </row>
    <row r="796" spans="4:17">
      <c r="D796" s="18"/>
      <c r="E796" s="20"/>
      <c r="F796" s="17"/>
      <c r="I796" s="17"/>
      <c r="J796" s="17"/>
      <c r="M796" s="17"/>
      <c r="N796" s="17"/>
      <c r="Q796" s="5"/>
    </row>
    <row r="797" spans="4:17">
      <c r="D797" s="18"/>
      <c r="E797" s="20"/>
      <c r="F797" s="17"/>
      <c r="I797" s="17"/>
      <c r="J797" s="17"/>
      <c r="M797" s="17"/>
      <c r="N797" s="17"/>
      <c r="Q797" s="5"/>
    </row>
    <row r="798" spans="4:17">
      <c r="D798" s="18"/>
      <c r="E798" s="20"/>
      <c r="F798" s="17"/>
      <c r="I798" s="17"/>
      <c r="J798" s="17"/>
      <c r="M798" s="17"/>
      <c r="N798" s="17"/>
      <c r="Q798" s="5"/>
    </row>
    <row r="799" spans="4:17">
      <c r="D799" s="18"/>
      <c r="E799" s="20"/>
      <c r="F799" s="17"/>
      <c r="I799" s="17"/>
      <c r="J799" s="17"/>
      <c r="M799" s="17"/>
      <c r="N799" s="17"/>
      <c r="Q799" s="5"/>
    </row>
    <row r="800" spans="4:17">
      <c r="D800" s="18"/>
      <c r="E800" s="20"/>
      <c r="F800" s="17"/>
      <c r="I800" s="17"/>
      <c r="J800" s="17"/>
      <c r="M800" s="17"/>
      <c r="N800" s="17"/>
      <c r="Q800" s="5"/>
    </row>
    <row r="801" spans="4:17">
      <c r="D801" s="18"/>
      <c r="E801" s="20"/>
      <c r="F801" s="17"/>
      <c r="I801" s="17"/>
      <c r="J801" s="17"/>
      <c r="M801" s="17"/>
      <c r="N801" s="17"/>
      <c r="Q801" s="5"/>
    </row>
    <row r="802" spans="4:17">
      <c r="D802" s="18"/>
      <c r="E802" s="20"/>
      <c r="F802" s="17"/>
      <c r="I802" s="17"/>
      <c r="J802" s="17"/>
      <c r="M802" s="17"/>
      <c r="N802" s="17"/>
      <c r="Q802" s="5"/>
    </row>
    <row r="803" spans="4:17">
      <c r="D803" s="18"/>
      <c r="E803" s="20"/>
      <c r="F803" s="17"/>
      <c r="I803" s="17"/>
      <c r="J803" s="17"/>
      <c r="M803" s="17"/>
      <c r="N803" s="17"/>
      <c r="Q803" s="5"/>
    </row>
    <row r="804" spans="4:17">
      <c r="D804" s="18"/>
      <c r="E804" s="20"/>
      <c r="F804" s="17"/>
      <c r="I804" s="17"/>
      <c r="J804" s="17"/>
      <c r="M804" s="17"/>
      <c r="N804" s="17"/>
      <c r="Q804" s="5"/>
    </row>
    <row r="805" spans="4:17">
      <c r="D805" s="18"/>
      <c r="E805" s="20"/>
      <c r="F805" s="17"/>
      <c r="I805" s="17"/>
      <c r="J805" s="17"/>
      <c r="M805" s="17"/>
      <c r="N805" s="17"/>
      <c r="Q805" s="5"/>
    </row>
    <row r="806" spans="4:17">
      <c r="D806" s="18"/>
      <c r="E806" s="20"/>
      <c r="F806" s="17"/>
      <c r="I806" s="17"/>
      <c r="J806" s="17"/>
      <c r="M806" s="17"/>
      <c r="N806" s="17"/>
      <c r="Q806" s="5"/>
    </row>
    <row r="807" spans="4:17">
      <c r="D807" s="18"/>
      <c r="E807" s="20"/>
      <c r="F807" s="17"/>
      <c r="I807" s="17"/>
      <c r="J807" s="17"/>
      <c r="M807" s="17"/>
      <c r="N807" s="17"/>
      <c r="Q807" s="5"/>
    </row>
    <row r="808" spans="4:17">
      <c r="D808" s="18"/>
      <c r="E808" s="20"/>
      <c r="F808" s="17"/>
      <c r="I808" s="17"/>
      <c r="J808" s="17"/>
      <c r="M808" s="17"/>
      <c r="N808" s="17"/>
      <c r="Q808" s="5"/>
    </row>
    <row r="809" spans="4:17">
      <c r="D809" s="18"/>
      <c r="E809" s="20"/>
      <c r="F809" s="17"/>
      <c r="I809" s="17"/>
      <c r="J809" s="17"/>
      <c r="M809" s="17"/>
      <c r="N809" s="17"/>
      <c r="Q809" s="5"/>
    </row>
    <row r="810" spans="4:17">
      <c r="D810" s="18"/>
      <c r="E810" s="20"/>
      <c r="F810" s="17"/>
      <c r="I810" s="17"/>
      <c r="J810" s="17"/>
      <c r="M810" s="17"/>
      <c r="N810" s="17"/>
      <c r="Q810" s="5"/>
    </row>
    <row r="811" spans="4:17">
      <c r="D811" s="18"/>
      <c r="E811" s="20"/>
      <c r="F811" s="17"/>
      <c r="I811" s="17"/>
      <c r="J811" s="17"/>
      <c r="M811" s="17"/>
      <c r="N811" s="17"/>
      <c r="Q811" s="5"/>
    </row>
    <row r="812" spans="4:17">
      <c r="D812" s="18"/>
      <c r="E812" s="20"/>
      <c r="F812" s="17"/>
      <c r="I812" s="17"/>
      <c r="J812" s="17"/>
      <c r="M812" s="17"/>
      <c r="N812" s="17"/>
      <c r="Q812" s="5"/>
    </row>
    <row r="813" spans="4:17">
      <c r="D813" s="18"/>
      <c r="E813" s="20"/>
      <c r="F813" s="17"/>
      <c r="I813" s="17"/>
      <c r="J813" s="17"/>
      <c r="M813" s="17"/>
      <c r="N813" s="17"/>
      <c r="Q813" s="5"/>
    </row>
    <row r="814" spans="4:17">
      <c r="D814" s="18"/>
      <c r="E814" s="20"/>
      <c r="F814" s="17"/>
      <c r="I814" s="17"/>
      <c r="J814" s="17"/>
      <c r="M814" s="17"/>
      <c r="N814" s="17"/>
      <c r="Q814" s="5"/>
    </row>
    <row r="815" spans="4:17">
      <c r="D815" s="18"/>
      <c r="E815" s="20"/>
      <c r="F815" s="17"/>
      <c r="I815" s="17"/>
      <c r="J815" s="17"/>
      <c r="M815" s="17"/>
      <c r="N815" s="17"/>
      <c r="Q815" s="5"/>
    </row>
    <row r="816" spans="4:17">
      <c r="D816" s="18"/>
      <c r="E816" s="20"/>
      <c r="F816" s="17"/>
      <c r="I816" s="17"/>
      <c r="J816" s="17"/>
      <c r="M816" s="17"/>
      <c r="N816" s="17"/>
      <c r="Q816" s="5"/>
    </row>
    <row r="817" spans="4:17">
      <c r="D817" s="18"/>
      <c r="E817" s="20"/>
      <c r="F817" s="17"/>
      <c r="I817" s="17"/>
      <c r="J817" s="17"/>
      <c r="M817" s="17"/>
      <c r="N817" s="17"/>
      <c r="Q817" s="5"/>
    </row>
    <row r="818" spans="4:17">
      <c r="D818" s="18"/>
      <c r="E818" s="20"/>
      <c r="F818" s="17"/>
      <c r="I818" s="17"/>
      <c r="J818" s="17"/>
      <c r="M818" s="17"/>
      <c r="N818" s="17"/>
      <c r="Q818" s="5"/>
    </row>
    <row r="819" spans="4:17">
      <c r="D819" s="18"/>
      <c r="E819" s="20"/>
      <c r="F819" s="17"/>
      <c r="I819" s="17"/>
      <c r="J819" s="17"/>
      <c r="M819" s="17"/>
      <c r="N819" s="17"/>
      <c r="Q819" s="5"/>
    </row>
    <row r="820" spans="4:17">
      <c r="D820" s="18"/>
      <c r="E820" s="20"/>
      <c r="F820" s="17"/>
      <c r="I820" s="17"/>
      <c r="J820" s="17"/>
      <c r="M820" s="17"/>
      <c r="N820" s="17"/>
      <c r="Q820" s="5"/>
    </row>
    <row r="821" spans="4:17">
      <c r="D821" s="18"/>
      <c r="E821" s="20"/>
      <c r="F821" s="17"/>
      <c r="I821" s="17"/>
      <c r="J821" s="17"/>
      <c r="M821" s="17"/>
      <c r="N821" s="17"/>
      <c r="Q821" s="5"/>
    </row>
    <row r="822" spans="4:17">
      <c r="D822" s="18"/>
      <c r="E822" s="20"/>
      <c r="F822" s="17"/>
      <c r="I822" s="17"/>
      <c r="J822" s="17"/>
      <c r="M822" s="17"/>
      <c r="N822" s="17"/>
      <c r="Q822" s="5"/>
    </row>
    <row r="823" spans="4:17">
      <c r="D823" s="18"/>
      <c r="E823" s="20"/>
      <c r="F823" s="17"/>
      <c r="I823" s="17"/>
      <c r="J823" s="17"/>
      <c r="M823" s="17"/>
      <c r="N823" s="17"/>
      <c r="Q823" s="5"/>
    </row>
    <row r="824" spans="4:17">
      <c r="D824" s="18"/>
      <c r="E824" s="20"/>
      <c r="F824" s="17"/>
      <c r="I824" s="17"/>
      <c r="J824" s="17"/>
      <c r="M824" s="17"/>
      <c r="N824" s="17"/>
      <c r="Q824" s="5"/>
    </row>
    <row r="825" spans="4:17">
      <c r="D825" s="18"/>
      <c r="E825" s="20"/>
      <c r="F825" s="17"/>
      <c r="I825" s="17"/>
      <c r="J825" s="17"/>
      <c r="M825" s="17"/>
      <c r="N825" s="17"/>
      <c r="Q825" s="5"/>
    </row>
    <row r="826" spans="4:17">
      <c r="D826" s="18"/>
      <c r="E826" s="20"/>
      <c r="F826" s="17"/>
      <c r="I826" s="17"/>
      <c r="J826" s="17"/>
      <c r="M826" s="17"/>
      <c r="N826" s="17"/>
      <c r="Q826" s="5"/>
    </row>
    <row r="827" spans="4:17">
      <c r="D827" s="18"/>
      <c r="E827" s="20"/>
      <c r="F827" s="17"/>
      <c r="I827" s="17"/>
      <c r="J827" s="17"/>
      <c r="M827" s="17"/>
      <c r="N827" s="17"/>
      <c r="Q827" s="5"/>
    </row>
    <row r="828" spans="4:17">
      <c r="D828" s="18"/>
      <c r="E828" s="20"/>
      <c r="F828" s="17"/>
      <c r="I828" s="17"/>
      <c r="J828" s="17"/>
      <c r="M828" s="17"/>
      <c r="N828" s="17"/>
      <c r="Q828" s="5"/>
    </row>
    <row r="829" spans="4:17">
      <c r="D829" s="18"/>
      <c r="E829" s="20"/>
      <c r="F829" s="17"/>
      <c r="I829" s="17"/>
      <c r="J829" s="17"/>
      <c r="M829" s="17"/>
      <c r="N829" s="17"/>
      <c r="Q829" s="5"/>
    </row>
    <row r="830" spans="4:17">
      <c r="D830" s="18"/>
      <c r="E830" s="20"/>
      <c r="F830" s="17"/>
      <c r="I830" s="17"/>
      <c r="J830" s="17"/>
      <c r="M830" s="17"/>
      <c r="N830" s="17"/>
      <c r="Q830" s="5"/>
    </row>
    <row r="831" spans="4:17">
      <c r="D831" s="18"/>
      <c r="E831" s="20"/>
      <c r="F831" s="17"/>
      <c r="I831" s="17"/>
      <c r="J831" s="17"/>
      <c r="M831" s="17"/>
      <c r="N831" s="17"/>
      <c r="Q831" s="5"/>
    </row>
    <row r="832" spans="4:17">
      <c r="D832" s="18"/>
      <c r="E832" s="20"/>
      <c r="F832" s="17"/>
      <c r="I832" s="17"/>
      <c r="J832" s="17"/>
      <c r="M832" s="17"/>
      <c r="N832" s="17"/>
      <c r="Q832" s="5"/>
    </row>
    <row r="833" spans="4:17">
      <c r="D833" s="18"/>
      <c r="E833" s="20"/>
      <c r="F833" s="17"/>
      <c r="I833" s="17"/>
      <c r="J833" s="17"/>
      <c r="M833" s="17"/>
      <c r="N833" s="17"/>
      <c r="Q833" s="5"/>
    </row>
    <row r="834" spans="4:17">
      <c r="D834" s="18"/>
      <c r="E834" s="20"/>
      <c r="F834" s="17"/>
      <c r="I834" s="17"/>
      <c r="J834" s="17"/>
      <c r="M834" s="17"/>
      <c r="N834" s="17"/>
      <c r="Q834" s="5"/>
    </row>
    <row r="835" spans="4:17">
      <c r="D835" s="18"/>
      <c r="E835" s="20"/>
      <c r="F835" s="17"/>
      <c r="I835" s="17"/>
      <c r="J835" s="17"/>
      <c r="M835" s="17"/>
      <c r="N835" s="17"/>
      <c r="Q835" s="5"/>
    </row>
    <row r="836" spans="4:17">
      <c r="D836" s="18"/>
      <c r="E836" s="20"/>
      <c r="F836" s="17"/>
      <c r="I836" s="17"/>
      <c r="J836" s="17"/>
      <c r="M836" s="17"/>
      <c r="N836" s="17"/>
      <c r="Q836" s="5"/>
    </row>
    <row r="837" spans="4:17">
      <c r="D837" s="18"/>
      <c r="E837" s="20"/>
      <c r="F837" s="17"/>
      <c r="I837" s="17"/>
      <c r="J837" s="17"/>
      <c r="M837" s="17"/>
      <c r="N837" s="17"/>
      <c r="Q837" s="5"/>
    </row>
    <row r="838" spans="4:17">
      <c r="D838" s="18"/>
      <c r="E838" s="20"/>
      <c r="F838" s="17"/>
      <c r="I838" s="17"/>
      <c r="J838" s="17"/>
      <c r="M838" s="17"/>
      <c r="N838" s="17"/>
      <c r="Q838" s="5"/>
    </row>
    <row r="839" spans="4:17">
      <c r="D839" s="18"/>
      <c r="E839" s="20"/>
      <c r="F839" s="17"/>
      <c r="I839" s="17"/>
      <c r="J839" s="17"/>
      <c r="M839" s="17"/>
      <c r="N839" s="17"/>
      <c r="Q839" s="5"/>
    </row>
    <row r="840" spans="4:17">
      <c r="D840" s="18"/>
      <c r="E840" s="20"/>
      <c r="F840" s="17"/>
      <c r="I840" s="17"/>
      <c r="J840" s="17"/>
      <c r="M840" s="17"/>
      <c r="N840" s="17"/>
      <c r="Q840" s="5"/>
    </row>
    <row r="841" spans="4:17">
      <c r="D841" s="18"/>
      <c r="E841" s="20"/>
      <c r="F841" s="17"/>
      <c r="I841" s="17"/>
      <c r="J841" s="17"/>
      <c r="M841" s="17"/>
      <c r="N841" s="17"/>
      <c r="Q841" s="5"/>
    </row>
    <row r="842" spans="4:17">
      <c r="D842" s="18"/>
      <c r="E842" s="20"/>
      <c r="F842" s="17"/>
      <c r="I842" s="17"/>
      <c r="J842" s="17"/>
      <c r="M842" s="17"/>
      <c r="N842" s="17"/>
      <c r="Q842" s="5"/>
    </row>
    <row r="843" spans="4:17">
      <c r="D843" s="18"/>
      <c r="E843" s="20"/>
      <c r="F843" s="17"/>
      <c r="I843" s="17"/>
      <c r="J843" s="17"/>
      <c r="M843" s="17"/>
      <c r="N843" s="17"/>
      <c r="Q843" s="5"/>
    </row>
    <row r="844" spans="4:17">
      <c r="D844" s="18"/>
      <c r="E844" s="20"/>
      <c r="F844" s="17"/>
      <c r="I844" s="17"/>
      <c r="J844" s="17"/>
      <c r="M844" s="17"/>
      <c r="N844" s="17"/>
      <c r="Q844" s="5"/>
    </row>
    <row r="845" spans="4:17">
      <c r="D845" s="18"/>
      <c r="E845" s="20"/>
      <c r="F845" s="17"/>
      <c r="I845" s="17"/>
      <c r="J845" s="17"/>
      <c r="M845" s="17"/>
      <c r="N845" s="17"/>
      <c r="Q845" s="5"/>
    </row>
    <row r="846" spans="4:17">
      <c r="D846" s="18"/>
      <c r="E846" s="20"/>
      <c r="F846" s="17"/>
      <c r="I846" s="17"/>
      <c r="J846" s="17"/>
      <c r="M846" s="17"/>
      <c r="N846" s="17"/>
      <c r="Q846" s="5"/>
    </row>
    <row r="847" spans="4:17">
      <c r="D847" s="18"/>
      <c r="E847" s="20"/>
      <c r="F847" s="17"/>
      <c r="I847" s="17"/>
      <c r="J847" s="17"/>
      <c r="M847" s="17"/>
      <c r="N847" s="17"/>
      <c r="Q847" s="5"/>
    </row>
    <row r="848" spans="4:17">
      <c r="D848" s="18"/>
      <c r="E848" s="20"/>
      <c r="F848" s="17"/>
      <c r="I848" s="17"/>
      <c r="J848" s="17"/>
      <c r="M848" s="17"/>
      <c r="N848" s="17"/>
      <c r="Q848" s="5"/>
    </row>
    <row r="849" spans="4:17">
      <c r="D849" s="18"/>
      <c r="E849" s="20"/>
      <c r="F849" s="17"/>
      <c r="I849" s="17"/>
      <c r="J849" s="17"/>
      <c r="M849" s="17"/>
      <c r="N849" s="17"/>
      <c r="Q849" s="5"/>
    </row>
    <row r="850" spans="4:17">
      <c r="D850" s="18"/>
      <c r="E850" s="20"/>
      <c r="F850" s="17"/>
      <c r="I850" s="17"/>
      <c r="J850" s="17"/>
      <c r="M850" s="17"/>
      <c r="N850" s="17"/>
      <c r="Q850" s="5"/>
    </row>
    <row r="851" spans="4:17">
      <c r="D851" s="18"/>
      <c r="E851" s="20"/>
      <c r="F851" s="17"/>
      <c r="I851" s="17"/>
      <c r="J851" s="17"/>
      <c r="M851" s="17"/>
      <c r="N851" s="17"/>
      <c r="Q851" s="5"/>
    </row>
    <row r="852" spans="4:17">
      <c r="D852" s="18"/>
      <c r="E852" s="20"/>
      <c r="F852" s="17"/>
      <c r="I852" s="17"/>
      <c r="J852" s="17"/>
      <c r="M852" s="17"/>
      <c r="N852" s="17"/>
      <c r="Q852" s="5"/>
    </row>
    <row r="853" spans="4:17">
      <c r="D853" s="18"/>
      <c r="E853" s="20"/>
      <c r="F853" s="17"/>
      <c r="I853" s="17"/>
      <c r="J853" s="17"/>
      <c r="M853" s="17"/>
      <c r="N853" s="17"/>
      <c r="Q853" s="5"/>
    </row>
    <row r="854" spans="4:17">
      <c r="D854" s="18"/>
      <c r="E854" s="20"/>
      <c r="F854" s="17"/>
      <c r="I854" s="17"/>
      <c r="J854" s="17"/>
      <c r="M854" s="17"/>
      <c r="N854" s="17"/>
      <c r="Q854" s="5"/>
    </row>
    <row r="855" spans="4:17">
      <c r="D855" s="18"/>
      <c r="E855" s="20"/>
      <c r="F855" s="17"/>
      <c r="I855" s="17"/>
      <c r="J855" s="17"/>
      <c r="M855" s="17"/>
      <c r="N855" s="17"/>
      <c r="Q855" s="5"/>
    </row>
    <row r="856" spans="4:17">
      <c r="D856" s="18"/>
      <c r="E856" s="20"/>
      <c r="F856" s="17"/>
      <c r="I856" s="17"/>
      <c r="J856" s="17"/>
      <c r="M856" s="17"/>
      <c r="N856" s="17"/>
      <c r="Q856" s="5"/>
    </row>
    <row r="857" spans="4:17">
      <c r="D857" s="18"/>
      <c r="E857" s="20"/>
      <c r="F857" s="17"/>
      <c r="I857" s="17"/>
      <c r="J857" s="17"/>
      <c r="M857" s="17"/>
      <c r="N857" s="17"/>
      <c r="Q857" s="5"/>
    </row>
    <row r="858" spans="4:17">
      <c r="D858" s="18"/>
      <c r="E858" s="20"/>
      <c r="F858" s="17"/>
      <c r="I858" s="17"/>
      <c r="J858" s="17"/>
      <c r="M858" s="17"/>
      <c r="N858" s="17"/>
      <c r="Q858" s="5"/>
    </row>
    <row r="859" spans="4:17">
      <c r="D859" s="18"/>
      <c r="E859" s="20"/>
      <c r="F859" s="17"/>
      <c r="I859" s="17"/>
      <c r="J859" s="17"/>
      <c r="M859" s="17"/>
      <c r="N859" s="17"/>
      <c r="Q859" s="5"/>
    </row>
    <row r="860" spans="4:17">
      <c r="D860" s="18"/>
      <c r="E860" s="20"/>
      <c r="F860" s="17"/>
      <c r="I860" s="17"/>
      <c r="J860" s="17"/>
      <c r="M860" s="17"/>
      <c r="N860" s="17"/>
      <c r="Q860" s="5"/>
    </row>
    <row r="861" spans="4:17">
      <c r="D861" s="18"/>
      <c r="E861" s="20"/>
      <c r="F861" s="17"/>
      <c r="I861" s="17"/>
      <c r="J861" s="17"/>
      <c r="M861" s="17"/>
      <c r="N861" s="17"/>
      <c r="Q861" s="5"/>
    </row>
    <row r="862" spans="4:17">
      <c r="D862" s="18"/>
      <c r="E862" s="20"/>
      <c r="F862" s="17"/>
      <c r="I862" s="17"/>
      <c r="J862" s="17"/>
      <c r="M862" s="17"/>
      <c r="N862" s="17"/>
      <c r="Q862" s="5"/>
    </row>
    <row r="863" spans="4:17">
      <c r="D863" s="18"/>
      <c r="E863" s="20"/>
      <c r="F863" s="17"/>
      <c r="I863" s="17"/>
      <c r="J863" s="17"/>
      <c r="M863" s="17"/>
      <c r="N863" s="17"/>
      <c r="Q863" s="5"/>
    </row>
    <row r="864" spans="4:17">
      <c r="D864" s="18"/>
      <c r="E864" s="20"/>
      <c r="F864" s="17"/>
      <c r="I864" s="17"/>
      <c r="J864" s="17"/>
      <c r="M864" s="17"/>
      <c r="N864" s="17"/>
      <c r="Q864" s="5"/>
    </row>
    <row r="865" spans="4:17">
      <c r="D865" s="18"/>
      <c r="E865" s="20"/>
      <c r="F865" s="17"/>
      <c r="I865" s="17"/>
      <c r="J865" s="17"/>
      <c r="M865" s="17"/>
      <c r="N865" s="17"/>
      <c r="Q865" s="5"/>
    </row>
    <row r="866" spans="4:17">
      <c r="D866" s="18"/>
      <c r="E866" s="20"/>
      <c r="F866" s="17"/>
      <c r="I866" s="17"/>
      <c r="J866" s="17"/>
      <c r="M866" s="17"/>
      <c r="N866" s="17"/>
      <c r="Q866" s="5"/>
    </row>
    <row r="867" spans="4:17">
      <c r="D867" s="18"/>
      <c r="E867" s="20"/>
      <c r="F867" s="17"/>
      <c r="I867" s="17"/>
      <c r="J867" s="17"/>
      <c r="M867" s="17"/>
      <c r="N867" s="17"/>
      <c r="Q867" s="5"/>
    </row>
    <row r="868" spans="4:17">
      <c r="D868" s="18"/>
      <c r="E868" s="20"/>
      <c r="F868" s="17"/>
      <c r="I868" s="17"/>
      <c r="J868" s="17"/>
      <c r="M868" s="17"/>
      <c r="N868" s="17"/>
      <c r="Q868" s="5"/>
    </row>
    <row r="869" spans="4:17">
      <c r="D869" s="18"/>
      <c r="E869" s="20"/>
      <c r="F869" s="17"/>
      <c r="I869" s="17"/>
      <c r="J869" s="17"/>
      <c r="M869" s="17"/>
      <c r="N869" s="17"/>
      <c r="Q869" s="5"/>
    </row>
    <row r="870" spans="4:17">
      <c r="D870" s="18"/>
      <c r="E870" s="20"/>
      <c r="F870" s="17"/>
      <c r="I870" s="17"/>
      <c r="J870" s="17"/>
      <c r="M870" s="17"/>
      <c r="N870" s="17"/>
      <c r="Q870" s="5"/>
    </row>
    <row r="871" spans="4:17">
      <c r="D871" s="18"/>
      <c r="E871" s="20"/>
      <c r="F871" s="17"/>
      <c r="I871" s="17"/>
      <c r="J871" s="17"/>
      <c r="M871" s="17"/>
      <c r="N871" s="17"/>
      <c r="Q871" s="5"/>
    </row>
    <row r="872" spans="4:17">
      <c r="D872" s="18"/>
      <c r="E872" s="20"/>
      <c r="F872" s="17"/>
      <c r="I872" s="17"/>
      <c r="J872" s="17"/>
      <c r="M872" s="17"/>
      <c r="N872" s="17"/>
      <c r="Q872" s="5"/>
    </row>
    <row r="873" spans="4:17">
      <c r="D873" s="18"/>
      <c r="E873" s="20"/>
      <c r="F873" s="17"/>
      <c r="I873" s="17"/>
      <c r="J873" s="17"/>
      <c r="M873" s="17"/>
      <c r="N873" s="17"/>
      <c r="Q873" s="5"/>
    </row>
    <row r="874" spans="4:17">
      <c r="D874" s="18"/>
      <c r="E874" s="20"/>
      <c r="F874" s="17"/>
      <c r="I874" s="17"/>
      <c r="J874" s="17"/>
      <c r="M874" s="17"/>
      <c r="N874" s="17"/>
      <c r="Q874" s="5"/>
    </row>
    <row r="875" spans="4:17">
      <c r="D875" s="18"/>
      <c r="E875" s="20"/>
      <c r="F875" s="17"/>
      <c r="I875" s="17"/>
      <c r="J875" s="17"/>
      <c r="M875" s="17"/>
      <c r="N875" s="17"/>
      <c r="Q875" s="5"/>
    </row>
    <row r="876" spans="4:17">
      <c r="D876" s="18"/>
      <c r="E876" s="20"/>
      <c r="F876" s="17"/>
      <c r="I876" s="17"/>
      <c r="J876" s="17"/>
      <c r="M876" s="17"/>
      <c r="N876" s="17"/>
      <c r="Q876" s="5"/>
    </row>
    <row r="877" spans="4:17">
      <c r="D877" s="18"/>
      <c r="E877" s="20"/>
      <c r="F877" s="17"/>
      <c r="I877" s="17"/>
      <c r="J877" s="17"/>
      <c r="M877" s="17"/>
      <c r="N877" s="17"/>
      <c r="Q877" s="5"/>
    </row>
    <row r="878" spans="4:17">
      <c r="D878" s="18"/>
      <c r="E878" s="20"/>
      <c r="F878" s="17"/>
      <c r="I878" s="17"/>
      <c r="J878" s="17"/>
      <c r="M878" s="17"/>
      <c r="N878" s="17"/>
      <c r="Q878" s="5"/>
    </row>
    <row r="879" spans="4:17">
      <c r="D879" s="18"/>
      <c r="E879" s="20"/>
      <c r="F879" s="17"/>
      <c r="I879" s="17"/>
      <c r="J879" s="17"/>
      <c r="M879" s="17"/>
      <c r="N879" s="17"/>
      <c r="Q879" s="5"/>
    </row>
    <row r="880" spans="4:17">
      <c r="D880" s="18"/>
      <c r="E880" s="20"/>
      <c r="F880" s="17"/>
      <c r="I880" s="17"/>
      <c r="J880" s="17"/>
      <c r="M880" s="17"/>
      <c r="N880" s="17"/>
      <c r="Q880" s="5"/>
    </row>
    <row r="881" spans="4:17">
      <c r="D881" s="18"/>
      <c r="E881" s="20"/>
      <c r="F881" s="17"/>
      <c r="I881" s="17"/>
      <c r="J881" s="17"/>
      <c r="M881" s="17"/>
      <c r="N881" s="17"/>
      <c r="Q881" s="5"/>
    </row>
    <row r="882" spans="4:17">
      <c r="D882" s="18"/>
      <c r="E882" s="20"/>
      <c r="F882" s="17"/>
      <c r="I882" s="17"/>
      <c r="J882" s="17"/>
      <c r="M882" s="17"/>
      <c r="N882" s="17"/>
      <c r="Q882" s="5"/>
    </row>
    <row r="883" spans="4:17">
      <c r="D883" s="18"/>
      <c r="E883" s="20"/>
      <c r="F883" s="17"/>
      <c r="I883" s="17"/>
      <c r="J883" s="17"/>
      <c r="M883" s="17"/>
      <c r="N883" s="17"/>
      <c r="Q883" s="5"/>
    </row>
    <row r="884" spans="4:17">
      <c r="D884" s="18"/>
      <c r="E884" s="20"/>
      <c r="F884" s="17"/>
      <c r="I884" s="17"/>
      <c r="J884" s="17"/>
      <c r="M884" s="17"/>
      <c r="N884" s="17"/>
      <c r="Q884" s="5"/>
    </row>
    <row r="885" spans="4:17">
      <c r="D885" s="18"/>
      <c r="E885" s="20"/>
      <c r="F885" s="17"/>
      <c r="I885" s="17"/>
      <c r="J885" s="17"/>
      <c r="M885" s="17"/>
      <c r="N885" s="17"/>
      <c r="Q885" s="5"/>
    </row>
    <row r="886" spans="4:17">
      <c r="D886" s="18"/>
      <c r="E886" s="20"/>
      <c r="F886" s="17"/>
      <c r="I886" s="17"/>
      <c r="J886" s="17"/>
      <c r="M886" s="17"/>
      <c r="N886" s="17"/>
      <c r="Q886" s="5"/>
    </row>
    <row r="887" spans="4:17">
      <c r="D887" s="18"/>
      <c r="E887" s="20"/>
      <c r="F887" s="17"/>
      <c r="I887" s="17"/>
      <c r="J887" s="17"/>
      <c r="M887" s="17"/>
      <c r="N887" s="17"/>
      <c r="Q887" s="5"/>
    </row>
    <row r="888" spans="4:17">
      <c r="D888" s="18"/>
      <c r="E888" s="20"/>
      <c r="F888" s="17"/>
      <c r="I888" s="17"/>
      <c r="J888" s="17"/>
      <c r="M888" s="17"/>
      <c r="N888" s="17"/>
      <c r="Q888" s="5"/>
    </row>
    <row r="889" spans="4:17">
      <c r="D889" s="18"/>
      <c r="E889" s="20"/>
      <c r="F889" s="17"/>
      <c r="I889" s="17"/>
      <c r="J889" s="17"/>
      <c r="M889" s="17"/>
      <c r="N889" s="17"/>
      <c r="Q889" s="5"/>
    </row>
    <row r="890" spans="4:17">
      <c r="D890" s="18"/>
      <c r="E890" s="20"/>
      <c r="F890" s="17"/>
      <c r="I890" s="17"/>
      <c r="J890" s="17"/>
      <c r="M890" s="17"/>
      <c r="N890" s="17"/>
      <c r="Q890" s="5"/>
    </row>
    <row r="891" spans="4:17">
      <c r="D891" s="18"/>
      <c r="E891" s="20"/>
      <c r="F891" s="17"/>
      <c r="I891" s="17"/>
      <c r="J891" s="17"/>
      <c r="M891" s="17"/>
      <c r="N891" s="17"/>
      <c r="Q891" s="5"/>
    </row>
    <row r="892" spans="4:17">
      <c r="D892" s="18"/>
      <c r="E892" s="20"/>
      <c r="F892" s="17"/>
      <c r="I892" s="17"/>
      <c r="J892" s="17"/>
      <c r="M892" s="17"/>
      <c r="N892" s="17"/>
      <c r="Q892" s="5"/>
    </row>
    <row r="893" spans="4:17">
      <c r="D893" s="18"/>
      <c r="E893" s="20"/>
      <c r="F893" s="17"/>
      <c r="I893" s="17"/>
      <c r="J893" s="17"/>
      <c r="M893" s="17"/>
      <c r="N893" s="17"/>
      <c r="Q893" s="5"/>
    </row>
    <row r="894" spans="4:17">
      <c r="D894" s="18"/>
      <c r="E894" s="20"/>
      <c r="F894" s="17"/>
      <c r="I894" s="17"/>
      <c r="J894" s="17"/>
      <c r="M894" s="17"/>
      <c r="N894" s="17"/>
      <c r="Q894" s="5"/>
    </row>
    <row r="895" spans="4:17">
      <c r="D895" s="18"/>
      <c r="E895" s="20"/>
      <c r="F895" s="17"/>
      <c r="I895" s="17"/>
      <c r="J895" s="17"/>
      <c r="M895" s="17"/>
      <c r="N895" s="17"/>
      <c r="Q895" s="5"/>
    </row>
    <row r="896" spans="4:17">
      <c r="D896" s="18"/>
      <c r="E896" s="20"/>
      <c r="F896" s="17"/>
      <c r="I896" s="17"/>
      <c r="J896" s="17"/>
      <c r="M896" s="17"/>
      <c r="N896" s="17"/>
      <c r="Q896" s="5"/>
    </row>
    <row r="897" spans="4:17">
      <c r="D897" s="18"/>
      <c r="E897" s="20"/>
      <c r="F897" s="17"/>
      <c r="I897" s="17"/>
      <c r="J897" s="17"/>
      <c r="M897" s="17"/>
      <c r="N897" s="17"/>
      <c r="Q897" s="5"/>
    </row>
    <row r="898" spans="4:17">
      <c r="D898" s="18"/>
      <c r="E898" s="20"/>
      <c r="F898" s="17"/>
      <c r="I898" s="17"/>
      <c r="J898" s="17"/>
      <c r="M898" s="17"/>
      <c r="N898" s="17"/>
      <c r="Q898" s="5"/>
    </row>
    <row r="899" spans="4:17">
      <c r="D899" s="18"/>
      <c r="E899" s="20"/>
      <c r="F899" s="17"/>
      <c r="I899" s="17"/>
      <c r="J899" s="17"/>
      <c r="M899" s="17"/>
      <c r="N899" s="17"/>
      <c r="Q899" s="5"/>
    </row>
    <row r="900" spans="4:17">
      <c r="D900" s="18"/>
      <c r="E900" s="20"/>
      <c r="F900" s="17"/>
      <c r="I900" s="17"/>
      <c r="J900" s="17"/>
      <c r="M900" s="17"/>
      <c r="N900" s="17"/>
      <c r="Q900" s="5"/>
    </row>
    <row r="901" spans="4:17">
      <c r="D901" s="18"/>
      <c r="E901" s="20"/>
      <c r="F901" s="17"/>
      <c r="I901" s="17"/>
      <c r="J901" s="17"/>
      <c r="M901" s="17"/>
      <c r="N901" s="17"/>
      <c r="Q901" s="5"/>
    </row>
    <row r="902" spans="4:17">
      <c r="D902" s="18"/>
      <c r="E902" s="20"/>
      <c r="F902" s="17"/>
      <c r="I902" s="17"/>
      <c r="J902" s="17"/>
      <c r="M902" s="17"/>
      <c r="N902" s="17"/>
      <c r="Q902" s="5"/>
    </row>
    <row r="903" spans="4:17">
      <c r="D903" s="18"/>
      <c r="E903" s="20"/>
      <c r="F903" s="17"/>
      <c r="I903" s="17"/>
      <c r="J903" s="17"/>
      <c r="M903" s="17"/>
      <c r="N903" s="17"/>
      <c r="Q903" s="5"/>
    </row>
    <row r="904" spans="4:17">
      <c r="D904" s="18"/>
      <c r="E904" s="20"/>
      <c r="F904" s="17"/>
      <c r="I904" s="17"/>
      <c r="J904" s="17"/>
      <c r="M904" s="17"/>
      <c r="N904" s="17"/>
      <c r="Q904" s="5"/>
    </row>
    <row r="905" spans="4:17">
      <c r="D905" s="18"/>
      <c r="E905" s="20"/>
      <c r="F905" s="17"/>
      <c r="I905" s="17"/>
      <c r="J905" s="17"/>
      <c r="M905" s="17"/>
      <c r="N905" s="17"/>
      <c r="Q905" s="5"/>
    </row>
    <row r="906" spans="4:17">
      <c r="D906" s="18"/>
      <c r="E906" s="20"/>
      <c r="F906" s="17"/>
      <c r="I906" s="17"/>
      <c r="J906" s="17"/>
      <c r="M906" s="17"/>
      <c r="N906" s="17"/>
      <c r="Q906" s="5"/>
    </row>
    <row r="907" spans="4:17">
      <c r="D907" s="18"/>
      <c r="E907" s="20"/>
      <c r="F907" s="17"/>
      <c r="I907" s="17"/>
      <c r="J907" s="17"/>
      <c r="M907" s="17"/>
      <c r="N907" s="17"/>
      <c r="Q907" s="5"/>
    </row>
    <row r="908" spans="4:17">
      <c r="D908" s="18"/>
      <c r="E908" s="20"/>
      <c r="F908" s="17"/>
      <c r="I908" s="17"/>
      <c r="J908" s="17"/>
      <c r="M908" s="17"/>
      <c r="N908" s="17"/>
      <c r="Q908" s="5"/>
    </row>
    <row r="909" spans="4:17">
      <c r="D909" s="18"/>
      <c r="E909" s="20"/>
      <c r="F909" s="17"/>
      <c r="I909" s="17"/>
      <c r="J909" s="17"/>
      <c r="M909" s="17"/>
      <c r="N909" s="17"/>
      <c r="Q909" s="5"/>
    </row>
    <row r="910" spans="4:17">
      <c r="D910" s="18"/>
      <c r="E910" s="20"/>
      <c r="F910" s="17"/>
      <c r="I910" s="17"/>
      <c r="J910" s="17"/>
      <c r="M910" s="17"/>
      <c r="N910" s="17"/>
      <c r="Q910" s="5"/>
    </row>
    <row r="911" spans="4:17">
      <c r="D911" s="18"/>
      <c r="E911" s="20"/>
      <c r="F911" s="17"/>
      <c r="I911" s="17"/>
      <c r="J911" s="17"/>
      <c r="M911" s="17"/>
      <c r="N911" s="17"/>
      <c r="Q911" s="5"/>
    </row>
    <row r="912" spans="4:17">
      <c r="D912" s="18"/>
      <c r="E912" s="20"/>
      <c r="F912" s="17"/>
      <c r="I912" s="17"/>
      <c r="J912" s="17"/>
      <c r="M912" s="17"/>
      <c r="N912" s="17"/>
      <c r="Q912" s="5"/>
    </row>
    <row r="913" spans="4:17">
      <c r="D913" s="18"/>
      <c r="E913" s="20"/>
      <c r="F913" s="17"/>
      <c r="I913" s="17"/>
      <c r="J913" s="17"/>
      <c r="M913" s="17"/>
      <c r="N913" s="17"/>
      <c r="Q913" s="5"/>
    </row>
    <row r="914" spans="4:17">
      <c r="D914" s="18"/>
      <c r="E914" s="20"/>
      <c r="F914" s="17"/>
      <c r="I914" s="17"/>
      <c r="J914" s="17"/>
      <c r="M914" s="17"/>
      <c r="N914" s="17"/>
      <c r="Q914" s="5"/>
    </row>
    <row r="915" spans="4:17">
      <c r="D915" s="18"/>
      <c r="E915" s="20"/>
      <c r="F915" s="17"/>
      <c r="I915" s="17"/>
      <c r="J915" s="17"/>
      <c r="M915" s="17"/>
      <c r="N915" s="17"/>
      <c r="Q915" s="5"/>
    </row>
    <row r="916" spans="4:17">
      <c r="D916" s="18"/>
      <c r="E916" s="20"/>
      <c r="F916" s="17"/>
      <c r="I916" s="17"/>
      <c r="J916" s="17"/>
      <c r="M916" s="17"/>
      <c r="N916" s="17"/>
      <c r="Q916" s="5"/>
    </row>
    <row r="917" spans="4:17">
      <c r="D917" s="18"/>
      <c r="E917" s="20"/>
      <c r="F917" s="17"/>
      <c r="I917" s="17"/>
      <c r="J917" s="17"/>
      <c r="M917" s="17"/>
      <c r="N917" s="17"/>
      <c r="Q917" s="5"/>
    </row>
    <row r="918" spans="4:17">
      <c r="D918" s="18"/>
      <c r="E918" s="20"/>
      <c r="F918" s="17"/>
      <c r="I918" s="17"/>
      <c r="J918" s="17"/>
      <c r="M918" s="17"/>
      <c r="N918" s="17"/>
      <c r="Q918" s="5"/>
    </row>
    <row r="919" spans="4:17">
      <c r="D919" s="18"/>
      <c r="E919" s="20"/>
      <c r="F919" s="17"/>
      <c r="I919" s="17"/>
      <c r="J919" s="17"/>
      <c r="M919" s="17"/>
      <c r="N919" s="17"/>
      <c r="Q919" s="5"/>
    </row>
    <row r="920" spans="4:17">
      <c r="D920" s="18"/>
      <c r="E920" s="20"/>
      <c r="F920" s="17"/>
      <c r="I920" s="17"/>
      <c r="J920" s="17"/>
      <c r="M920" s="17"/>
      <c r="N920" s="17"/>
      <c r="Q920" s="5"/>
    </row>
    <row r="921" spans="4:17">
      <c r="D921" s="18"/>
      <c r="E921" s="20"/>
      <c r="F921" s="17"/>
      <c r="I921" s="17"/>
      <c r="J921" s="17"/>
      <c r="M921" s="17"/>
      <c r="N921" s="17"/>
      <c r="Q921" s="5"/>
    </row>
    <row r="922" spans="4:17">
      <c r="D922" s="18"/>
      <c r="E922" s="20"/>
      <c r="F922" s="17"/>
      <c r="I922" s="17"/>
      <c r="J922" s="17"/>
      <c r="M922" s="17"/>
      <c r="N922" s="17"/>
      <c r="Q922" s="5"/>
    </row>
    <row r="923" spans="4:17">
      <c r="D923" s="18"/>
      <c r="E923" s="20"/>
      <c r="F923" s="17"/>
      <c r="I923" s="17"/>
      <c r="J923" s="17"/>
      <c r="M923" s="17"/>
      <c r="N923" s="17"/>
      <c r="Q923" s="5"/>
    </row>
    <row r="924" spans="4:17">
      <c r="D924" s="18"/>
      <c r="E924" s="20"/>
      <c r="F924" s="17"/>
      <c r="I924" s="17"/>
      <c r="J924" s="17"/>
      <c r="M924" s="17"/>
      <c r="N924" s="17"/>
      <c r="Q924" s="5"/>
    </row>
    <row r="925" spans="4:17">
      <c r="D925" s="18"/>
      <c r="E925" s="20"/>
      <c r="F925" s="17"/>
      <c r="I925" s="17"/>
      <c r="J925" s="17"/>
      <c r="M925" s="17"/>
      <c r="N925" s="17"/>
      <c r="Q925" s="5"/>
    </row>
    <row r="926" spans="4:17">
      <c r="D926" s="18"/>
      <c r="E926" s="20"/>
      <c r="F926" s="17"/>
      <c r="I926" s="17"/>
      <c r="J926" s="17"/>
      <c r="M926" s="17"/>
      <c r="N926" s="17"/>
      <c r="Q926" s="5"/>
    </row>
    <row r="927" spans="4:17">
      <c r="D927" s="18"/>
      <c r="E927" s="20"/>
      <c r="F927" s="17"/>
      <c r="I927" s="17"/>
      <c r="J927" s="17"/>
      <c r="M927" s="17"/>
      <c r="N927" s="17"/>
      <c r="Q927" s="5"/>
    </row>
    <row r="928" spans="4:17">
      <c r="D928" s="18"/>
      <c r="E928" s="20"/>
      <c r="F928" s="17"/>
      <c r="I928" s="17"/>
      <c r="J928" s="17"/>
      <c r="M928" s="17"/>
      <c r="N928" s="17"/>
      <c r="Q928" s="5"/>
    </row>
    <row r="929" spans="4:17">
      <c r="D929" s="18"/>
      <c r="E929" s="20"/>
      <c r="F929" s="17"/>
      <c r="I929" s="17"/>
      <c r="J929" s="17"/>
      <c r="M929" s="17"/>
      <c r="N929" s="17"/>
      <c r="Q929" s="5"/>
    </row>
    <row r="930" spans="4:17">
      <c r="D930" s="18"/>
      <c r="E930" s="20"/>
      <c r="F930" s="17"/>
      <c r="I930" s="17"/>
      <c r="J930" s="17"/>
      <c r="M930" s="17"/>
      <c r="N930" s="17"/>
      <c r="Q930" s="5"/>
    </row>
    <row r="931" spans="4:17">
      <c r="D931" s="18"/>
      <c r="E931" s="20"/>
      <c r="F931" s="17"/>
      <c r="I931" s="17"/>
      <c r="J931" s="17"/>
      <c r="M931" s="17"/>
      <c r="N931" s="17"/>
      <c r="Q931" s="5"/>
    </row>
    <row r="932" spans="4:17">
      <c r="D932" s="18"/>
      <c r="E932" s="20"/>
      <c r="F932" s="17"/>
      <c r="I932" s="17"/>
      <c r="J932" s="17"/>
      <c r="M932" s="17"/>
      <c r="N932" s="17"/>
      <c r="Q932" s="5"/>
    </row>
    <row r="933" spans="4:17">
      <c r="D933" s="18"/>
      <c r="E933" s="20"/>
      <c r="F933" s="17"/>
      <c r="I933" s="17"/>
      <c r="J933" s="17"/>
      <c r="M933" s="17"/>
      <c r="N933" s="17"/>
      <c r="Q933" s="5"/>
    </row>
    <row r="934" spans="4:17">
      <c r="D934" s="18"/>
      <c r="E934" s="20"/>
      <c r="F934" s="17"/>
      <c r="I934" s="17"/>
      <c r="J934" s="17"/>
      <c r="M934" s="17"/>
      <c r="N934" s="17"/>
      <c r="Q934" s="5"/>
    </row>
    <row r="935" spans="4:17">
      <c r="D935" s="18"/>
      <c r="E935" s="20"/>
      <c r="F935" s="17"/>
      <c r="I935" s="17"/>
      <c r="J935" s="17"/>
      <c r="M935" s="17"/>
      <c r="N935" s="17"/>
      <c r="Q935" s="5"/>
    </row>
    <row r="936" spans="4:17">
      <c r="D936" s="18"/>
      <c r="E936" s="20"/>
      <c r="F936" s="17"/>
      <c r="I936" s="17"/>
      <c r="J936" s="17"/>
      <c r="M936" s="17"/>
      <c r="N936" s="17"/>
      <c r="Q936" s="5"/>
    </row>
    <row r="937" spans="4:17">
      <c r="D937" s="18"/>
      <c r="E937" s="20"/>
      <c r="F937" s="17"/>
      <c r="I937" s="17"/>
      <c r="J937" s="17"/>
      <c r="M937" s="17"/>
      <c r="N937" s="17"/>
      <c r="Q937" s="5"/>
    </row>
    <row r="938" spans="4:17">
      <c r="D938" s="18"/>
      <c r="E938" s="20"/>
      <c r="F938" s="17"/>
      <c r="I938" s="17"/>
      <c r="J938" s="17"/>
      <c r="M938" s="17"/>
      <c r="N938" s="17"/>
      <c r="Q938" s="5"/>
    </row>
    <row r="939" spans="4:17">
      <c r="D939" s="18"/>
      <c r="E939" s="20"/>
      <c r="F939" s="17"/>
      <c r="I939" s="17"/>
      <c r="J939" s="17"/>
      <c r="M939" s="17"/>
      <c r="N939" s="17"/>
      <c r="Q939" s="5"/>
    </row>
    <row r="940" spans="4:17">
      <c r="D940" s="18"/>
      <c r="E940" s="20"/>
      <c r="F940" s="17"/>
      <c r="I940" s="17"/>
      <c r="J940" s="17"/>
      <c r="M940" s="17"/>
      <c r="N940" s="17"/>
      <c r="Q940" s="5"/>
    </row>
    <row r="941" spans="4:17">
      <c r="D941" s="18"/>
      <c r="E941" s="20"/>
      <c r="F941" s="17"/>
      <c r="I941" s="17"/>
      <c r="J941" s="17"/>
      <c r="M941" s="17"/>
      <c r="N941" s="17"/>
      <c r="Q941" s="5"/>
    </row>
    <row r="942" spans="4:17">
      <c r="D942" s="18"/>
      <c r="E942" s="20"/>
      <c r="F942" s="17"/>
      <c r="I942" s="17"/>
      <c r="J942" s="17"/>
      <c r="M942" s="17"/>
      <c r="N942" s="17"/>
      <c r="Q942" s="5"/>
    </row>
    <row r="943" spans="4:17">
      <c r="D943" s="18"/>
      <c r="E943" s="20"/>
      <c r="F943" s="17"/>
      <c r="I943" s="17"/>
      <c r="J943" s="17"/>
      <c r="M943" s="17"/>
      <c r="N943" s="17"/>
      <c r="Q943" s="5"/>
    </row>
    <row r="944" spans="4:17">
      <c r="D944" s="18"/>
      <c r="E944" s="20"/>
      <c r="F944" s="17"/>
      <c r="I944" s="17"/>
      <c r="J944" s="17"/>
      <c r="M944" s="17"/>
      <c r="N944" s="17"/>
      <c r="Q944" s="5"/>
    </row>
    <row r="945" spans="4:17">
      <c r="D945" s="18"/>
      <c r="E945" s="20"/>
      <c r="F945" s="17"/>
      <c r="I945" s="17"/>
      <c r="J945" s="17"/>
      <c r="M945" s="17"/>
      <c r="N945" s="17"/>
      <c r="Q945" s="5"/>
    </row>
    <row r="946" spans="4:17">
      <c r="D946" s="18"/>
      <c r="E946" s="20"/>
      <c r="F946" s="17"/>
      <c r="I946" s="17"/>
      <c r="J946" s="17"/>
      <c r="M946" s="17"/>
      <c r="N946" s="17"/>
      <c r="Q946" s="5"/>
    </row>
    <row r="947" spans="4:17">
      <c r="D947" s="18"/>
      <c r="E947" s="20"/>
      <c r="F947" s="17"/>
      <c r="I947" s="17"/>
      <c r="J947" s="17"/>
      <c r="M947" s="17"/>
      <c r="N947" s="17"/>
      <c r="Q947" s="5"/>
    </row>
    <row r="948" spans="4:17">
      <c r="D948" s="18"/>
      <c r="E948" s="20"/>
      <c r="F948" s="17"/>
      <c r="I948" s="17"/>
      <c r="J948" s="17"/>
      <c r="M948" s="17"/>
      <c r="N948" s="17"/>
      <c r="Q948" s="5"/>
    </row>
    <row r="949" spans="4:17">
      <c r="D949" s="18"/>
      <c r="E949" s="20"/>
      <c r="F949" s="17"/>
      <c r="I949" s="17"/>
      <c r="J949" s="17"/>
      <c r="M949" s="17"/>
      <c r="N949" s="17"/>
      <c r="Q949" s="5"/>
    </row>
    <row r="950" spans="4:17">
      <c r="D950" s="18"/>
      <c r="E950" s="20"/>
      <c r="F950" s="17"/>
      <c r="I950" s="17"/>
      <c r="J950" s="17"/>
      <c r="M950" s="17"/>
      <c r="N950" s="17"/>
      <c r="Q950" s="5"/>
    </row>
    <row r="951" spans="4:17">
      <c r="D951" s="18"/>
      <c r="E951" s="20"/>
      <c r="F951" s="17"/>
      <c r="I951" s="17"/>
      <c r="J951" s="17"/>
      <c r="M951" s="17"/>
      <c r="N951" s="17"/>
      <c r="Q951" s="5"/>
    </row>
    <row r="952" spans="4:17">
      <c r="D952" s="18"/>
      <c r="E952" s="20"/>
      <c r="F952" s="17"/>
      <c r="I952" s="17"/>
      <c r="J952" s="17"/>
      <c r="M952" s="17"/>
      <c r="N952" s="17"/>
      <c r="Q952" s="5"/>
    </row>
    <row r="953" spans="4:17">
      <c r="D953" s="18"/>
      <c r="E953" s="20"/>
      <c r="F953" s="17"/>
      <c r="I953" s="17"/>
      <c r="J953" s="17"/>
      <c r="M953" s="17"/>
      <c r="N953" s="17"/>
      <c r="Q953" s="5"/>
    </row>
    <row r="954" spans="4:17">
      <c r="D954" s="18"/>
      <c r="E954" s="20"/>
      <c r="F954" s="17"/>
      <c r="I954" s="17"/>
      <c r="J954" s="17"/>
      <c r="M954" s="17"/>
      <c r="N954" s="17"/>
      <c r="Q954" s="5"/>
    </row>
    <row r="955" spans="4:17">
      <c r="D955" s="18"/>
      <c r="E955" s="20"/>
      <c r="F955" s="17"/>
      <c r="I955" s="17"/>
      <c r="J955" s="17"/>
      <c r="M955" s="17"/>
      <c r="N955" s="17"/>
      <c r="Q955" s="5"/>
    </row>
    <row r="956" spans="4:17">
      <c r="D956" s="18"/>
      <c r="E956" s="20"/>
      <c r="F956" s="17"/>
      <c r="I956" s="17"/>
      <c r="J956" s="17"/>
      <c r="M956" s="17"/>
      <c r="N956" s="17"/>
      <c r="Q956" s="5"/>
    </row>
    <row r="957" spans="4:17">
      <c r="D957" s="18"/>
      <c r="E957" s="20"/>
      <c r="F957" s="17"/>
      <c r="I957" s="17"/>
      <c r="J957" s="17"/>
      <c r="M957" s="17"/>
      <c r="N957" s="17"/>
      <c r="Q957" s="5"/>
    </row>
    <row r="958" spans="4:17">
      <c r="D958" s="18"/>
      <c r="E958" s="20"/>
      <c r="F958" s="17"/>
      <c r="I958" s="17"/>
      <c r="J958" s="17"/>
      <c r="M958" s="17"/>
      <c r="N958" s="17"/>
      <c r="Q958" s="5"/>
    </row>
    <row r="959" spans="4:17">
      <c r="D959" s="18"/>
      <c r="E959" s="20"/>
      <c r="F959" s="17"/>
      <c r="I959" s="17"/>
      <c r="J959" s="17"/>
      <c r="M959" s="17"/>
      <c r="N959" s="17"/>
      <c r="Q959" s="5"/>
    </row>
    <row r="960" spans="4:17">
      <c r="E960" s="16"/>
      <c r="F960" s="17"/>
      <c r="I960" s="17"/>
      <c r="J960" s="17"/>
      <c r="M960" s="17"/>
      <c r="N960" s="17"/>
    </row>
    <row r="961" spans="5:14">
      <c r="E961" s="16"/>
      <c r="F961" s="17"/>
      <c r="I961" s="17"/>
      <c r="J961" s="17"/>
      <c r="M961" s="17"/>
      <c r="N961" s="17"/>
    </row>
    <row r="962" spans="5:14">
      <c r="E962" s="16"/>
      <c r="F962" s="17"/>
      <c r="I962" s="17"/>
      <c r="J962" s="17"/>
      <c r="M962" s="17"/>
      <c r="N962" s="17"/>
    </row>
    <row r="963" spans="5:14">
      <c r="E963" s="16"/>
      <c r="F963" s="17"/>
      <c r="I963" s="17"/>
      <c r="J963" s="17"/>
      <c r="M963" s="17"/>
      <c r="N963" s="17"/>
    </row>
    <row r="964" spans="5:14">
      <c r="E964" s="16"/>
      <c r="F964" s="17"/>
      <c r="I964" s="17"/>
      <c r="J964" s="17"/>
      <c r="M964" s="17"/>
      <c r="N964" s="17"/>
    </row>
  </sheetData>
  <mergeCells count="4">
    <mergeCell ref="E2:F2"/>
    <mergeCell ref="H2:I2"/>
    <mergeCell ref="K2:L2"/>
    <mergeCell ref="N2:O2"/>
  </mergeCells>
  <conditionalFormatting sqref="E8 J15:P15 L35 C59">
    <cfRule type="expression" dxfId="112" priority="3">
      <formula>E8&gt;=LARGE($E$15:$P$15, 4)</formula>
    </cfRule>
  </conditionalFormatting>
  <conditionalFormatting sqref="E53:K53 M53:N53 P53">
    <cfRule type="expression" dxfId="111" priority="2">
      <formula>E53&gt;=LARGE($E$53:$P$53, 4)</formula>
    </cfRule>
  </conditionalFormatting>
  <conditionalFormatting sqref="E4:P4">
    <cfRule type="expression" dxfId="110" priority="9">
      <formula>E4&gt;=LARGE($E$4:$P$4, 4)</formula>
    </cfRule>
  </conditionalFormatting>
  <conditionalFormatting sqref="E17:P17">
    <cfRule type="expression" dxfId="109" priority="5">
      <formula>E17&gt;=LARGE($E$17:$P$17, 4)</formula>
    </cfRule>
  </conditionalFormatting>
  <conditionalFormatting sqref="E21:P21">
    <cfRule type="expression" dxfId="108" priority="1">
      <formula>E21&gt;=LARGE($E$21:$P$21, 4)</formula>
    </cfRule>
  </conditionalFormatting>
  <conditionalFormatting sqref="E27:P27">
    <cfRule type="expression" dxfId="107" priority="6">
      <formula>E27&gt;=LARGE($E$27:$P$27, 4)</formula>
    </cfRule>
  </conditionalFormatting>
  <conditionalFormatting sqref="E29:P29">
    <cfRule type="expression" dxfId="106" priority="4">
      <formula>E29&gt;=LARGE($E$29:$P$29, 4)</formula>
    </cfRule>
  </conditionalFormatting>
  <conditionalFormatting sqref="E51:P51">
    <cfRule type="expression" dxfId="105" priority="7">
      <formula>E51&gt;=LARGE($E$51:$P$51, 4)</formula>
    </cfRule>
  </conditionalFormatting>
  <conditionalFormatting sqref="E67:P67">
    <cfRule type="expression" dxfId="104" priority="8">
      <formula>E67&gt;=LARGE($E$67:$P$67, 4)</formula>
    </cfRule>
  </conditionalFormatting>
  <conditionalFormatting sqref="E83:P83">
    <cfRule type="expression" dxfId="103" priority="10">
      <formula>E83&gt;=LARGE($E$83:$P$83, 4)</formula>
    </cfRule>
  </conditionalFormatting>
  <conditionalFormatting sqref="E93:P93">
    <cfRule type="expression" dxfId="102" priority="11">
      <formula>E93&gt;=LARGE($E$93:$P$93, 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W929"/>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12.5703125" defaultRowHeight="15.75" customHeight="1"/>
  <cols>
    <col min="1" max="1" width="6" customWidth="1"/>
    <col min="2" max="2" width="5.85546875" customWidth="1"/>
    <col min="3" max="3" width="25.85546875" customWidth="1"/>
    <col min="4" max="4" width="29.7109375" customWidth="1"/>
    <col min="5" max="8" width="9.42578125" customWidth="1"/>
    <col min="9" max="10" width="9.28515625" customWidth="1"/>
    <col min="11" max="12" width="10.140625" customWidth="1"/>
    <col min="13" max="14" width="8.5703125" customWidth="1"/>
    <col min="15" max="16" width="9.5703125" customWidth="1"/>
    <col min="17" max="17" width="7.42578125" customWidth="1"/>
    <col min="18" max="18" width="5.140625" customWidth="1"/>
    <col min="19" max="19" width="7.7109375" customWidth="1"/>
    <col min="20" max="20" width="6.5703125" customWidth="1"/>
    <col min="21" max="21" width="8.28515625" customWidth="1"/>
    <col min="22" max="22" width="5.140625" customWidth="1"/>
    <col min="23" max="23" width="7.7109375" customWidth="1"/>
    <col min="24" max="24" width="6.5703125" customWidth="1"/>
  </cols>
  <sheetData>
    <row r="1" spans="1:23">
      <c r="B1" s="1"/>
      <c r="C1" s="2" t="s">
        <v>0</v>
      </c>
      <c r="D1" s="3" t="s">
        <v>5</v>
      </c>
      <c r="E1" s="4">
        <f>COUNTA(C4:C115)</f>
        <v>50</v>
      </c>
      <c r="Q1" s="5"/>
    </row>
    <row r="2" spans="1:23">
      <c r="C2" s="2"/>
      <c r="D2" s="6"/>
      <c r="E2" s="33" t="s">
        <v>8</v>
      </c>
      <c r="F2" s="34"/>
      <c r="G2" s="7">
        <v>3</v>
      </c>
      <c r="H2" s="35" t="s">
        <v>9</v>
      </c>
      <c r="I2" s="34"/>
      <c r="J2" s="7">
        <v>1</v>
      </c>
      <c r="K2" s="35" t="s">
        <v>10</v>
      </c>
      <c r="L2" s="34"/>
      <c r="M2" s="8">
        <v>3</v>
      </c>
      <c r="N2" s="36" t="s">
        <v>11</v>
      </c>
      <c r="O2" s="34"/>
      <c r="P2" s="8" t="b">
        <v>0</v>
      </c>
      <c r="Q2" s="9"/>
      <c r="R2" s="2"/>
      <c r="S2" s="2"/>
      <c r="T2" s="2"/>
      <c r="U2" s="2" t="s">
        <v>12</v>
      </c>
      <c r="V2" s="2"/>
    </row>
    <row r="3" spans="1:23">
      <c r="A3" s="10" t="s">
        <v>128</v>
      </c>
      <c r="B3" s="10"/>
      <c r="C3" s="11" t="s">
        <v>6</v>
      </c>
      <c r="D3" s="12" t="s">
        <v>7</v>
      </c>
      <c r="E3" s="13" t="s">
        <v>31</v>
      </c>
      <c r="F3" s="14" t="s">
        <v>32</v>
      </c>
      <c r="G3" s="11" t="s">
        <v>14</v>
      </c>
      <c r="H3" s="11" t="s">
        <v>15</v>
      </c>
      <c r="I3" s="14" t="s">
        <v>33</v>
      </c>
      <c r="J3" s="14" t="s">
        <v>34</v>
      </c>
      <c r="K3" s="11" t="s">
        <v>16</v>
      </c>
      <c r="L3" s="11" t="s">
        <v>17</v>
      </c>
      <c r="M3" s="14" t="s">
        <v>18</v>
      </c>
      <c r="N3" s="14" t="s">
        <v>19</v>
      </c>
      <c r="O3" s="11" t="s">
        <v>20</v>
      </c>
      <c r="P3" s="11" t="s">
        <v>21</v>
      </c>
      <c r="Q3" s="15" t="s">
        <v>22</v>
      </c>
      <c r="R3" s="11" t="s">
        <v>23</v>
      </c>
      <c r="S3" s="11" t="s">
        <v>24</v>
      </c>
      <c r="T3" s="11" t="s">
        <v>25</v>
      </c>
      <c r="U3" s="11" t="s">
        <v>26</v>
      </c>
      <c r="V3" s="11" t="s">
        <v>27</v>
      </c>
    </row>
    <row r="4" spans="1:23">
      <c r="A4" s="1" t="str">
        <f t="shared" ref="A4:B4" si="0">IF(ISBLANK(C4), "-", IF(COUNTIF(C:C,C4)&gt;1,"Y", "N"))</f>
        <v>N</v>
      </c>
      <c r="B4" s="1" t="str">
        <f t="shared" si="0"/>
        <v>N</v>
      </c>
      <c r="C4" s="1" t="s">
        <v>129</v>
      </c>
      <c r="D4" s="1" t="s">
        <v>130</v>
      </c>
      <c r="E4" s="16">
        <v>63.194000000000003</v>
      </c>
      <c r="F4" s="17"/>
      <c r="G4" s="1">
        <v>68.194000000000003</v>
      </c>
      <c r="I4" s="17"/>
      <c r="J4" s="17"/>
      <c r="M4" s="17"/>
      <c r="N4" s="17"/>
      <c r="Q4" s="5" t="str">
        <f>IF(AND(S4&gt;=$J$2, T4&gt;=$G$2, IF($P$2, IFERROR(MATCH($Q$2, E5:P5, 0), FALSE), TRUE)), IFERROR(SUM(LARGE(E4:P4, 1), LARGE(E4:P4, 2), LARGE(E4:P4, 3))/3, "-"), "-")</f>
        <v>-</v>
      </c>
      <c r="R4" s="1" t="str">
        <f>IFERROR(RANK(Q4, Q:Q), "-")</f>
        <v>-</v>
      </c>
      <c r="S4" s="1">
        <f>IF(ISBLANK(C4), "-", SUM(IF(COUNTA(E4:F4)&gt;=1, 1, 0), IF(COUNTA(G4:H4)&gt;=1, 1, 0), IF(COUNTA(I4:J4)&gt;=1, 1, 0), IF(COUNTA(K4:L4)&gt;=1, 1, 0), IF(COUNTA(M4:N4)&gt;=1, 1, 0), IF(COUNTA(O4:P4)&gt;=1, 1, 0)))</f>
        <v>2</v>
      </c>
      <c r="T4" s="1">
        <f>IF(ISBLANK(C4), "-", COUNTA(E4:P4))</f>
        <v>2</v>
      </c>
      <c r="U4" s="1" t="str">
        <f>IF(ISBLANK(C4), "-", IF($P$2, IF(AND($P$2, IFERROR(MATCH($Q$2, E5:P5, 0), FALSE)), "Y", "N"), "-"))</f>
        <v>-</v>
      </c>
    </row>
    <row r="5" spans="1:23">
      <c r="E5" s="16" t="s">
        <v>131</v>
      </c>
      <c r="F5" s="17"/>
      <c r="G5" s="1" t="s">
        <v>131</v>
      </c>
      <c r="I5" s="17"/>
      <c r="J5" s="17"/>
      <c r="M5" s="17"/>
      <c r="N5" s="17"/>
      <c r="Q5" s="5"/>
      <c r="W5" s="30"/>
    </row>
    <row r="6" spans="1:23">
      <c r="A6" s="1" t="str">
        <f t="shared" ref="A6:B6" si="1">IF(ISBLANK(C6), "-", IF(COUNTIF(C:C,C6)&gt;1,"Y", "N"))</f>
        <v>N</v>
      </c>
      <c r="B6" s="1" t="str">
        <f t="shared" si="1"/>
        <v>N</v>
      </c>
      <c r="C6" s="1" t="s">
        <v>132</v>
      </c>
      <c r="D6" s="1" t="s">
        <v>133</v>
      </c>
      <c r="E6" s="16">
        <v>50.417000000000002</v>
      </c>
      <c r="F6" s="17">
        <v>48.332999999999998</v>
      </c>
      <c r="I6" s="17"/>
      <c r="J6" s="17"/>
      <c r="K6" s="1"/>
      <c r="L6" s="1"/>
      <c r="M6" s="17"/>
      <c r="N6" s="17"/>
      <c r="Q6" s="5" t="str">
        <f>IF(AND(S6&gt;=$J$2, T6&gt;=$G$2, IF($P$2, IFERROR(MATCH($Q$2, E7:P7, 0), FALSE), TRUE)), IFERROR(SUM(LARGE(E6:P6, 1), LARGE(E6:P6, 2), LARGE(E6:P6, 3))/3, "-"), "-")</f>
        <v>-</v>
      </c>
      <c r="R6" s="1" t="str">
        <f>IFERROR(RANK(Q6, Q:Q), "-")</f>
        <v>-</v>
      </c>
      <c r="S6" s="1">
        <f>IF(ISBLANK(C6), "-", SUM(IF(COUNTA(E6:F6)&gt;=1, 1, 0), IF(COUNTA(G6:H6)&gt;=1, 1, 0), IF(COUNTA(I6:J6)&gt;=1, 1, 0), IF(COUNTA(K6:L6)&gt;=1, 1, 0), IF(COUNTA(M6:N6)&gt;=1, 1, 0), IF(COUNTA(O6:P6)&gt;=1, 1, 0)))</f>
        <v>1</v>
      </c>
      <c r="T6" s="1">
        <f>IF(ISBLANK(C6), "-", COUNTA(E6:P6))</f>
        <v>2</v>
      </c>
      <c r="U6" s="1" t="str">
        <f>IF(ISBLANK(C6), "-", IF($P$2, IF(AND($P$2, IFERROR(MATCH($Q$2, E7:P7, 0), FALSE)), "Y", "N"), "-"))</f>
        <v>-</v>
      </c>
    </row>
    <row r="7" spans="1:23">
      <c r="E7" s="16" t="s">
        <v>131</v>
      </c>
      <c r="F7" s="17" t="s">
        <v>134</v>
      </c>
      <c r="I7" s="17"/>
      <c r="J7" s="17"/>
      <c r="K7" s="1"/>
      <c r="L7" s="1"/>
      <c r="M7" s="17"/>
      <c r="N7" s="17"/>
      <c r="Q7" s="5"/>
    </row>
    <row r="8" spans="1:23">
      <c r="A8" s="1" t="str">
        <f t="shared" ref="A8:B8" si="2">IF(ISBLANK(C8), "-", IF(COUNTIF(C:C,C8)&gt;1,"Y", "N"))</f>
        <v>N</v>
      </c>
      <c r="B8" s="1" t="str">
        <f t="shared" si="2"/>
        <v>N</v>
      </c>
      <c r="C8" s="1" t="s">
        <v>135</v>
      </c>
      <c r="D8" s="1" t="s">
        <v>136</v>
      </c>
      <c r="E8" s="26">
        <v>68.194000000000003</v>
      </c>
      <c r="F8" s="17">
        <v>68.03</v>
      </c>
      <c r="I8" s="19"/>
      <c r="J8" s="17"/>
      <c r="K8" s="1"/>
      <c r="L8" s="1"/>
      <c r="M8" s="17"/>
      <c r="N8" s="17"/>
      <c r="Q8" s="5" t="str">
        <f>IF(AND(S8&gt;=$J$2, T8&gt;=$G$2, IF($P$2, IFERROR(MATCH($Q$2, E9:P9, 0), FALSE), TRUE)), IFERROR(SUM(LARGE(E8:P8, 1), LARGE(E8:P8, 2), LARGE(E8:P8, 3))/3, "-"), "-")</f>
        <v>-</v>
      </c>
      <c r="R8" s="1" t="str">
        <f>IFERROR(RANK(Q8, Q:Q), "-")</f>
        <v>-</v>
      </c>
      <c r="S8" s="1">
        <f>IF(ISBLANK(C8), "-", SUM(IF(COUNTA(E8:F8)&gt;=1, 1, 0), IF(COUNTA(G8:H8)&gt;=1, 1, 0), IF(COUNTA(I8:J8)&gt;=1, 1, 0), IF(COUNTA(K8:L8)&gt;=1, 1, 0), IF(COUNTA(M8:N8)&gt;=1, 1, 0), IF(COUNTA(O8:P8)&gt;=1, 1, 0)))</f>
        <v>1</v>
      </c>
      <c r="T8" s="1">
        <f>IF(ISBLANK(C8), "-", COUNTA(E8:P8))</f>
        <v>2</v>
      </c>
      <c r="U8" s="1" t="str">
        <f>IF(ISBLANK(C8), "-", IF($P$2, IF(AND($P$2, IFERROR(MATCH($Q$2, E9:P9, 0), FALSE)), "Y", "N"), "-"))</f>
        <v>-</v>
      </c>
    </row>
    <row r="9" spans="1:23">
      <c r="D9" s="18"/>
      <c r="E9" s="20" t="s">
        <v>131</v>
      </c>
      <c r="F9" s="17" t="s">
        <v>137</v>
      </c>
      <c r="I9" s="17"/>
      <c r="J9" s="17"/>
      <c r="K9" s="1"/>
      <c r="L9" s="1"/>
      <c r="M9" s="17"/>
      <c r="N9" s="17"/>
      <c r="Q9" s="5"/>
    </row>
    <row r="10" spans="1:23">
      <c r="A10" s="1" t="str">
        <f t="shared" ref="A10:B10" si="3">IF(ISBLANK(C10), "-", IF(COUNTIF(C:C,C10)&gt;1,"Y", "N"))</f>
        <v>N</v>
      </c>
      <c r="B10" s="1" t="str">
        <f t="shared" si="3"/>
        <v>N</v>
      </c>
      <c r="C10" s="1" t="s">
        <v>138</v>
      </c>
      <c r="D10" s="1" t="s">
        <v>139</v>
      </c>
      <c r="E10" s="26">
        <v>64.721999999999994</v>
      </c>
      <c r="F10" s="17">
        <v>65.454999999999998</v>
      </c>
      <c r="I10" s="19"/>
      <c r="J10" s="17"/>
      <c r="M10" s="17"/>
      <c r="N10" s="17"/>
      <c r="Q10" s="5" t="str">
        <f>IF(AND(S10&gt;=$J$2, T10&gt;=$G$2, IF($P$2, IFERROR(MATCH($Q$2, E11:P11, 0), FALSE), TRUE)), IFERROR(SUM(LARGE(E10:P10, 1), LARGE(E10:P10, 2), LARGE(E10:P10, 3))/3, "-"), "-")</f>
        <v>-</v>
      </c>
      <c r="R10" s="1" t="str">
        <f>IFERROR(RANK(Q10, Q:Q), "-")</f>
        <v>-</v>
      </c>
      <c r="S10" s="1">
        <f>IF(ISBLANK(C10), "-", SUM(IF(COUNTA(E10:F10)&gt;=1, 1, 0), IF(COUNTA(G10:H10)&gt;=1, 1, 0), IF(COUNTA(I10:J10)&gt;=1, 1, 0), IF(COUNTA(K10:L10)&gt;=1, 1, 0), IF(COUNTA(M10:N10)&gt;=1, 1, 0), IF(COUNTA(O10:P10)&gt;=1, 1, 0)))</f>
        <v>1</v>
      </c>
      <c r="T10" s="1">
        <f>IF(ISBLANK(C10), "-", COUNTA(E10:P10))</f>
        <v>2</v>
      </c>
      <c r="U10" s="1" t="str">
        <f>IF(ISBLANK(C10), "-", IF($P$2, IF(AND($P$2, IFERROR(MATCH($Q$2, E11:P11, 0), FALSE)), "Y", "N"), "-"))</f>
        <v>-</v>
      </c>
    </row>
    <row r="11" spans="1:23">
      <c r="D11" s="18"/>
      <c r="E11" s="20" t="s">
        <v>131</v>
      </c>
      <c r="F11" s="17" t="s">
        <v>137</v>
      </c>
      <c r="I11" s="17"/>
      <c r="J11" s="17"/>
      <c r="M11" s="17"/>
      <c r="N11" s="17"/>
      <c r="Q11" s="5"/>
    </row>
    <row r="12" spans="1:23">
      <c r="A12" s="1" t="str">
        <f t="shared" ref="A12:B12" si="4">IF(ISBLANK(C12), "-", IF(COUNTIF(C:C,C12)&gt;1,"Y", "N"))</f>
        <v>N</v>
      </c>
      <c r="B12" s="1" t="str">
        <f t="shared" si="4"/>
        <v>N</v>
      </c>
      <c r="C12" s="1" t="s">
        <v>35</v>
      </c>
      <c r="D12" s="1" t="s">
        <v>36</v>
      </c>
      <c r="E12" s="26">
        <v>64.167000000000002</v>
      </c>
      <c r="F12" s="17"/>
      <c r="I12" s="17"/>
      <c r="J12" s="17"/>
      <c r="M12" s="17"/>
      <c r="N12" s="17"/>
      <c r="Q12" s="5" t="str">
        <f>IF(AND(S12&gt;=$J$2, T12&gt;=$G$2, IF($P$2, IFERROR(MATCH($Q$2, E13:P13, 0), FALSE), TRUE)), IFERROR(SUM(LARGE(E12:P12, 1), LARGE(E12:P12, 2), LARGE(E12:P12, 3))/3, "-"), "-")</f>
        <v>-</v>
      </c>
      <c r="R12" s="1" t="str">
        <f>IFERROR(RANK(Q12, Q:Q), "-")</f>
        <v>-</v>
      </c>
      <c r="S12" s="1">
        <f>IF(ISBLANK(C12), "-", SUM(IF(COUNTA(E12:F12)&gt;=1, 1, 0), IF(COUNTA(G12:H12)&gt;=1, 1, 0), IF(COUNTA(I12:J12)&gt;=1, 1, 0), IF(COUNTA(K12:L12)&gt;=1, 1, 0), IF(COUNTA(M12:N12)&gt;=1, 1, 0), IF(COUNTA(O12:P12)&gt;=1, 1, 0)))</f>
        <v>1</v>
      </c>
      <c r="T12" s="1">
        <f>IF(ISBLANK(C12), "-", COUNTA(E12:P12))</f>
        <v>1</v>
      </c>
      <c r="U12" s="1" t="str">
        <f>IF(ISBLANK(C12), "-", IF($P$2, IF(AND($P$2, IFERROR(MATCH($Q$2, E13:P13, 0), FALSE)), "Y", "N"), "-"))</f>
        <v>-</v>
      </c>
    </row>
    <row r="13" spans="1:23">
      <c r="D13" s="18"/>
      <c r="E13" s="20" t="s">
        <v>131</v>
      </c>
      <c r="F13" s="17"/>
      <c r="I13" s="17"/>
      <c r="J13" s="17"/>
      <c r="M13" s="17"/>
      <c r="N13" s="17"/>
      <c r="Q13" s="5"/>
    </row>
    <row r="14" spans="1:23">
      <c r="A14" s="1" t="str">
        <f t="shared" ref="A14:B14" si="5">IF(ISBLANK(C14), "-", IF(COUNTIF(C:C,C14)&gt;1,"Y", "N"))</f>
        <v>N</v>
      </c>
      <c r="B14" s="1" t="str">
        <f t="shared" si="5"/>
        <v>N</v>
      </c>
      <c r="C14" s="1" t="s">
        <v>140</v>
      </c>
      <c r="D14" s="1" t="s">
        <v>141</v>
      </c>
      <c r="E14" s="26">
        <v>51.944000000000003</v>
      </c>
      <c r="F14" s="17"/>
      <c r="I14" s="17"/>
      <c r="J14" s="17"/>
      <c r="M14" s="17"/>
      <c r="N14" s="17"/>
      <c r="Q14" s="5" t="str">
        <f>IF(AND(S14&gt;=$J$2, T14&gt;=$G$2, IF($P$2, IFERROR(MATCH($Q$2, E15:P15, 0), FALSE), TRUE)), IFERROR(SUM(LARGE(E14:P14, 1), LARGE(E14:P14, 2), LARGE(E14:P14, 3))/3, "-"), "-")</f>
        <v>-</v>
      </c>
      <c r="R14" s="1" t="str">
        <f>IFERROR(RANK(Q14, Q:Q), "-")</f>
        <v>-</v>
      </c>
      <c r="S14" s="1">
        <f>IF(ISBLANK(C14), "-", SUM(IF(COUNTA(E14:F14)&gt;=1, 1, 0), IF(COUNTA(G14:H14)&gt;=1, 1, 0), IF(COUNTA(I14:J14)&gt;=1, 1, 0), IF(COUNTA(K14:L14)&gt;=1, 1, 0), IF(COUNTA(M14:N14)&gt;=1, 1, 0), IF(COUNTA(O14:P14)&gt;=1, 1, 0)))</f>
        <v>1</v>
      </c>
      <c r="T14" s="1">
        <f>IF(ISBLANK(C14), "-", COUNTA(E14:P14))</f>
        <v>1</v>
      </c>
      <c r="U14" s="1" t="str">
        <f>IF(ISBLANK(C14), "-", IF($P$2, IF(AND($P$2, IFERROR(MATCH($Q$2, E15:P15, 0), FALSE)), "Y", "N"), "-"))</f>
        <v>-</v>
      </c>
    </row>
    <row r="15" spans="1:23">
      <c r="D15" s="18"/>
      <c r="E15" s="20" t="s">
        <v>131</v>
      </c>
      <c r="F15" s="17"/>
      <c r="I15" s="17"/>
      <c r="J15" s="17"/>
      <c r="M15" s="17"/>
      <c r="N15" s="17"/>
      <c r="Q15" s="5"/>
    </row>
    <row r="16" spans="1:23">
      <c r="A16" s="1" t="str">
        <f t="shared" ref="A16:B16" si="6">IF(ISBLANK(C16), "-", IF(COUNTIF(C:C,C16)&gt;1,"Y", "N"))</f>
        <v>N</v>
      </c>
      <c r="B16" s="1" t="str">
        <f t="shared" si="6"/>
        <v>N</v>
      </c>
      <c r="C16" s="1" t="s">
        <v>142</v>
      </c>
      <c r="D16" s="1" t="s">
        <v>143</v>
      </c>
      <c r="E16" s="26" t="s">
        <v>79</v>
      </c>
      <c r="F16" s="17"/>
      <c r="I16" s="17"/>
      <c r="J16" s="17"/>
      <c r="M16" s="17"/>
      <c r="N16" s="17"/>
      <c r="P16" s="24"/>
      <c r="Q16" s="5" t="str">
        <f>IF(AND(S16&gt;=$J$2, T16&gt;=$G$2, IF($P$2, IFERROR(MATCH($Q$2, E17:P17, 0), FALSE), TRUE)), IFERROR(SUM(LARGE(E16:P16, 1), LARGE(E16:P16, 2), LARGE(E16:P16, 3))/3, "-"), "-")</f>
        <v>-</v>
      </c>
      <c r="R16" s="1" t="str">
        <f>IFERROR(RANK(Q16, Q:Q), "-")</f>
        <v>-</v>
      </c>
      <c r="S16" s="1">
        <f>IF(ISBLANK(C16), "-", SUM(IF(COUNTA(E16:F16)&gt;=1, 1, 0), IF(COUNTA(G16:H16)&gt;=1, 1, 0), IF(COUNTA(I16:J16)&gt;=1, 1, 0), IF(COUNTA(K16:L16)&gt;=1, 1, 0), IF(COUNTA(M16:N16)&gt;=1, 1, 0), IF(COUNTA(O16:P16)&gt;=1, 1, 0)))</f>
        <v>1</v>
      </c>
      <c r="T16" s="1">
        <f>IF(ISBLANK(C16), "-", COUNTA(E16:P16))</f>
        <v>1</v>
      </c>
      <c r="U16" s="1" t="str">
        <f>IF(ISBLANK(C16), "-", IF($P$2, IF(AND($P$2, IFERROR(MATCH($Q$2, E17:P17, 0), FALSE)), "Y", "N"), "-"))</f>
        <v>-</v>
      </c>
    </row>
    <row r="17" spans="1:21">
      <c r="D17" s="18"/>
      <c r="E17" s="20" t="s">
        <v>131</v>
      </c>
      <c r="F17" s="17"/>
      <c r="I17" s="17"/>
      <c r="J17" s="17"/>
      <c r="M17" s="17"/>
      <c r="N17" s="17"/>
      <c r="Q17" s="5"/>
    </row>
    <row r="18" spans="1:21">
      <c r="A18" s="1" t="str">
        <f t="shared" ref="A18:B18" si="7">IF(ISBLANK(C18), "-", IF(COUNTIF(C:C,C18)&gt;1,"Y", "N"))</f>
        <v>N</v>
      </c>
      <c r="B18" s="1" t="str">
        <f t="shared" si="7"/>
        <v>N</v>
      </c>
      <c r="C18" s="1" t="s">
        <v>144</v>
      </c>
      <c r="D18" s="1" t="s">
        <v>145</v>
      </c>
      <c r="E18" s="26">
        <v>64.090999999999994</v>
      </c>
      <c r="F18" s="17"/>
      <c r="I18" s="17"/>
      <c r="J18" s="17"/>
      <c r="M18" s="17"/>
      <c r="N18" s="17"/>
      <c r="Q18" s="5" t="str">
        <f>IF(AND(S18&gt;=$J$2, T18&gt;=$G$2, IF($P$2, IFERROR(MATCH($Q$2, E19:P19, 0), FALSE), TRUE)), IFERROR(SUM(LARGE(E18:P18, 1), LARGE(E18:P18, 2), LARGE(E18:P18, 3))/3, "-"), "-")</f>
        <v>-</v>
      </c>
      <c r="R18" s="1" t="str">
        <f>IFERROR(RANK(Q18, Q:Q), "-")</f>
        <v>-</v>
      </c>
      <c r="S18" s="1">
        <f>IF(ISBLANK(C18), "-", SUM(IF(COUNTA(E18:F18)&gt;=1, 1, 0), IF(COUNTA(G18:H18)&gt;=1, 1, 0), IF(COUNTA(I18:J18)&gt;=1, 1, 0), IF(COUNTA(K18:L18)&gt;=1, 1, 0), IF(COUNTA(M18:N18)&gt;=1, 1, 0), IF(COUNTA(O18:P18)&gt;=1, 1, 0)))</f>
        <v>1</v>
      </c>
      <c r="T18" s="1">
        <f>IF(ISBLANK(C18), "-", COUNTA(E18:P18))</f>
        <v>1</v>
      </c>
      <c r="U18" s="1" t="str">
        <f>IF(ISBLANK(C18), "-", IF($P$2, IF(AND($P$2, IFERROR(MATCH($Q$2, E19:P19, 0), FALSE)), "Y", "N"), "-"))</f>
        <v>-</v>
      </c>
    </row>
    <row r="19" spans="1:21">
      <c r="D19" s="18"/>
      <c r="E19" s="16" t="s">
        <v>137</v>
      </c>
      <c r="F19" s="17"/>
      <c r="I19" s="17"/>
      <c r="J19" s="17"/>
      <c r="M19" s="17"/>
      <c r="N19" s="17"/>
      <c r="Q19" s="5"/>
    </row>
    <row r="20" spans="1:21">
      <c r="A20" s="1" t="str">
        <f t="shared" ref="A20:B20" si="8">IF(ISBLANK(C20), "-", IF(COUNTIF(C:C,C20)&gt;1,"Y", "N"))</f>
        <v>N</v>
      </c>
      <c r="B20" s="1" t="str">
        <f t="shared" si="8"/>
        <v>N</v>
      </c>
      <c r="C20" s="1" t="s">
        <v>146</v>
      </c>
      <c r="D20" s="1" t="s">
        <v>147</v>
      </c>
      <c r="E20" s="26">
        <v>62.878999999999998</v>
      </c>
      <c r="F20" s="17"/>
      <c r="I20" s="17"/>
      <c r="J20" s="17"/>
      <c r="M20" s="17"/>
      <c r="N20" s="17"/>
      <c r="P20" s="21"/>
      <c r="Q20" s="5" t="str">
        <f>IF(AND(S20&gt;=$J$2, T20&gt;=$G$2, IF($P$2, IFERROR(MATCH($Q$2, E21:P21, 0), FALSE), TRUE)), IFERROR(SUM(LARGE(E20:P20, 1), LARGE(E20:P20, 2), LARGE(E20:P20, 3))/3, "-"), "-")</f>
        <v>-</v>
      </c>
      <c r="R20" s="1" t="str">
        <f>IFERROR(RANK(Q20, Q:Q), "-")</f>
        <v>-</v>
      </c>
      <c r="S20" s="1">
        <f>IF(ISBLANK(C20), "-", SUM(IF(COUNTA(E20:F20)&gt;=1, 1, 0), IF(COUNTA(G20:H20)&gt;=1, 1, 0), IF(COUNTA(I20:J20)&gt;=1, 1, 0), IF(COUNTA(K20:L20)&gt;=1, 1, 0), IF(COUNTA(M20:N20)&gt;=1, 1, 0), IF(COUNTA(O20:P20)&gt;=1, 1, 0)))</f>
        <v>1</v>
      </c>
      <c r="T20" s="1">
        <f>IF(ISBLANK(C20), "-", COUNTA(E20:P20))</f>
        <v>1</v>
      </c>
      <c r="U20" s="1" t="str">
        <f>IF(ISBLANK(C20), "-", IF($P$2, IF(AND($P$2, IFERROR(MATCH($Q$2, E21:P21, 0), FALSE)), "Y", "N"), "-"))</f>
        <v>-</v>
      </c>
    </row>
    <row r="21" spans="1:21">
      <c r="D21" s="18"/>
      <c r="E21" s="16" t="s">
        <v>137</v>
      </c>
      <c r="F21" s="17"/>
      <c r="I21" s="17"/>
      <c r="J21" s="17"/>
      <c r="M21" s="17"/>
      <c r="N21" s="17"/>
      <c r="P21" s="25"/>
      <c r="Q21" s="5"/>
    </row>
    <row r="22" spans="1:21">
      <c r="A22" s="1" t="str">
        <f t="shared" ref="A22:B22" si="9">IF(ISBLANK(C22), "-", IF(COUNTIF(C:C,C22)&gt;1,"Y", "N"))</f>
        <v>N</v>
      </c>
      <c r="B22" s="1" t="str">
        <f t="shared" si="9"/>
        <v>N</v>
      </c>
      <c r="C22" s="1" t="s">
        <v>148</v>
      </c>
      <c r="D22" s="1" t="s">
        <v>149</v>
      </c>
      <c r="E22" s="26">
        <v>62.878999999999998</v>
      </c>
      <c r="F22" s="17">
        <v>64.444000000000003</v>
      </c>
      <c r="I22" s="17"/>
      <c r="J22" s="17"/>
      <c r="M22" s="17"/>
      <c r="N22" s="17"/>
      <c r="Q22" s="5" t="str">
        <f>IF(AND(S22&gt;=$J$2, T22&gt;=$G$2, IF($P$2, IFERROR(MATCH($Q$2, E23:P23, 0), FALSE), TRUE)), IFERROR(SUM(LARGE(E22:P22, 1), LARGE(E22:P22, 2), LARGE(E22:P22, 3))/3, "-"), "-")</f>
        <v>-</v>
      </c>
      <c r="R22" s="1" t="str">
        <f>IFERROR(RANK(Q22, Q:Q), "-")</f>
        <v>-</v>
      </c>
      <c r="S22" s="1">
        <f>IF(ISBLANK(C22), "-", SUM(IF(COUNTA(E22:F22)&gt;=1, 1, 0), IF(COUNTA(G22:H22)&gt;=1, 1, 0), IF(COUNTA(I22:J22)&gt;=1, 1, 0), IF(COUNTA(K22:L22)&gt;=1, 1, 0), IF(COUNTA(M22:N22)&gt;=1, 1, 0), IF(COUNTA(O22:P22)&gt;=1, 1, 0)))</f>
        <v>1</v>
      </c>
      <c r="T22" s="1">
        <f>IF(ISBLANK(C22), "-", COUNTA(E22:P22))</f>
        <v>2</v>
      </c>
      <c r="U22" s="1" t="str">
        <f>IF(ISBLANK(C22), "-", IF($P$2, IF(AND($P$2, IFERROR(MATCH($Q$2, E23:P23, 0), FALSE)), "Y", "N"), "-"))</f>
        <v>-</v>
      </c>
    </row>
    <row r="23" spans="1:21">
      <c r="D23" s="18"/>
      <c r="E23" s="16" t="s">
        <v>137</v>
      </c>
      <c r="F23" s="17" t="s">
        <v>134</v>
      </c>
      <c r="I23" s="17"/>
      <c r="J23" s="17"/>
      <c r="M23" s="17"/>
      <c r="N23" s="17"/>
      <c r="Q23" s="5"/>
    </row>
    <row r="24" spans="1:21">
      <c r="A24" s="1" t="str">
        <f t="shared" ref="A24:B24" si="10">IF(ISBLANK(C24), "-", IF(COUNTIF(C:C,C24)&gt;1,"Y", "N"))</f>
        <v>N</v>
      </c>
      <c r="B24" s="1" t="str">
        <f t="shared" si="10"/>
        <v>N</v>
      </c>
      <c r="C24" s="1" t="s">
        <v>150</v>
      </c>
      <c r="D24" s="1" t="s">
        <v>151</v>
      </c>
      <c r="E24" s="26" t="s">
        <v>79</v>
      </c>
      <c r="F24" s="31" t="s">
        <v>79</v>
      </c>
      <c r="I24" s="17"/>
      <c r="J24" s="17"/>
      <c r="M24" s="17"/>
      <c r="N24" s="17"/>
      <c r="Q24" s="5" t="str">
        <f>IF(AND(S24&gt;=$J$2, T24&gt;=$G$2, IF($P$2, IFERROR(MATCH($Q$2, E25:P25, 0), FALSE), TRUE)), IFERROR(SUM(LARGE(E24:P24, 1), LARGE(E24:P24, 2), LARGE(E24:P24, 3))/3, "-"), "-")</f>
        <v>-</v>
      </c>
      <c r="R24" s="1" t="str">
        <f>IFERROR(RANK(Q24, Q:Q), "-")</f>
        <v>-</v>
      </c>
      <c r="S24" s="1">
        <f>IF(ISBLANK(C24), "-", SUM(IF(COUNTA(E24:F24)&gt;=1, 1, 0), IF(COUNTA(G24:H24)&gt;=1, 1, 0), IF(COUNTA(I24:J24)&gt;=1, 1, 0), IF(COUNTA(K24:L24)&gt;=1, 1, 0), IF(COUNTA(M24:N24)&gt;=1, 1, 0), IF(COUNTA(O24:P24)&gt;=1, 1, 0)))</f>
        <v>1</v>
      </c>
      <c r="T24" s="1">
        <f>IF(ISBLANK(C24), "-", COUNTA(E24:P24))</f>
        <v>2</v>
      </c>
      <c r="U24" s="1" t="str">
        <f>IF(ISBLANK(C24), "-", IF($P$2, IF(AND($P$2, IFERROR(MATCH($Q$2, E25:P25, 0), FALSE)), "Y", "N"), "-"))</f>
        <v>-</v>
      </c>
    </row>
    <row r="25" spans="1:21">
      <c r="D25" s="18"/>
      <c r="E25" s="20" t="s">
        <v>137</v>
      </c>
      <c r="F25" s="17" t="s">
        <v>134</v>
      </c>
      <c r="I25" s="17"/>
      <c r="J25" s="17"/>
      <c r="M25" s="17"/>
      <c r="N25" s="17"/>
      <c r="Q25" s="5"/>
    </row>
    <row r="26" spans="1:21">
      <c r="A26" s="1" t="str">
        <f t="shared" ref="A26:B26" si="11">IF(ISBLANK(C26), "-", IF(COUNTIF(C:C,C26)&gt;1,"Y", "N"))</f>
        <v>N</v>
      </c>
      <c r="B26" s="1" t="str">
        <f t="shared" si="11"/>
        <v>N</v>
      </c>
      <c r="C26" s="1" t="s">
        <v>41</v>
      </c>
      <c r="D26" s="1" t="s">
        <v>42</v>
      </c>
      <c r="E26" s="26">
        <v>68.519000000000005</v>
      </c>
      <c r="F26" s="17"/>
      <c r="I26" s="17"/>
      <c r="J26" s="17"/>
      <c r="M26" s="17"/>
      <c r="N26" s="17"/>
      <c r="Q26" s="5" t="str">
        <f>IF(AND(S26&gt;=$J$2, T26&gt;=$G$2, IF($P$2, IFERROR(MATCH($Q$2, E27:P27, 0), FALSE), TRUE)), IFERROR(SUM(LARGE(E26:P26, 1), LARGE(E26:P26, 2), LARGE(E26:P26, 3))/3, "-"), "-")</f>
        <v>-</v>
      </c>
      <c r="R26" s="1" t="str">
        <f>IFERROR(RANK(Q26, Q:Q), "-")</f>
        <v>-</v>
      </c>
      <c r="S26" s="1">
        <f>IF(ISBLANK(C26), "-", SUM(IF(COUNTA(E26:F26)&gt;=1, 1, 0), IF(COUNTA(G26:H26)&gt;=1, 1, 0), IF(COUNTA(I26:J26)&gt;=1, 1, 0), IF(COUNTA(K26:L26)&gt;=1, 1, 0), IF(COUNTA(M26:N26)&gt;=1, 1, 0), IF(COUNTA(O26:P26)&gt;=1, 1, 0)))</f>
        <v>1</v>
      </c>
      <c r="T26" s="1">
        <f>IF(ISBLANK(C26), "-", COUNTA(E26:P26))</f>
        <v>1</v>
      </c>
      <c r="U26" s="1" t="str">
        <f>IF(ISBLANK(C26), "-", IF($P$2, IF(AND($P$2, IFERROR(MATCH($Q$2, E27:P27, 0), FALSE)), "Y", "N"), "-"))</f>
        <v>-</v>
      </c>
    </row>
    <row r="27" spans="1:21">
      <c r="D27" s="18"/>
      <c r="E27" s="16" t="s">
        <v>134</v>
      </c>
      <c r="F27" s="17"/>
      <c r="I27" s="17"/>
      <c r="J27" s="17"/>
      <c r="M27" s="17"/>
      <c r="N27" s="17"/>
      <c r="Q27" s="5"/>
    </row>
    <row r="28" spans="1:21">
      <c r="A28" s="1" t="str">
        <f t="shared" ref="A28:B28" si="12">IF(ISBLANK(C28), "-", IF(COUNTIF(C:C,C28)&gt;1,"Y", "N"))</f>
        <v>N</v>
      </c>
      <c r="B28" s="1" t="str">
        <f t="shared" si="12"/>
        <v>N</v>
      </c>
      <c r="C28" s="1" t="s">
        <v>51</v>
      </c>
      <c r="D28" s="1" t="s">
        <v>52</v>
      </c>
      <c r="E28" s="26">
        <v>65.555999999999997</v>
      </c>
      <c r="F28" s="17"/>
      <c r="I28" s="17"/>
      <c r="J28" s="17"/>
      <c r="M28" s="17"/>
      <c r="N28" s="17"/>
      <c r="Q28" s="5" t="str">
        <f>IF(AND(S28&gt;=$J$2, T28&gt;=$G$2, IF($P$2, IFERROR(MATCH($Q$2, E29:P29, 0), FALSE), TRUE)), IFERROR(SUM(LARGE(E28:P28, 1), LARGE(E28:P28, 2), LARGE(E28:P28, 3))/3, "-"), "-")</f>
        <v>-</v>
      </c>
      <c r="R28" s="1" t="str">
        <f>IFERROR(RANK(Q28, Q:Q), "-")</f>
        <v>-</v>
      </c>
      <c r="S28" s="1">
        <f>IF(ISBLANK(C28), "-", SUM(IF(COUNTA(E28:F28)&gt;=1, 1, 0), IF(COUNTA(G28:H28)&gt;=1, 1, 0), IF(COUNTA(I28:J28)&gt;=1, 1, 0), IF(COUNTA(K28:L28)&gt;=1, 1, 0), IF(COUNTA(M28:N28)&gt;=1, 1, 0), IF(COUNTA(O28:P28)&gt;=1, 1, 0)))</f>
        <v>1</v>
      </c>
      <c r="T28" s="1">
        <f>IF(ISBLANK(C28), "-", COUNTA(E28:P28))</f>
        <v>1</v>
      </c>
      <c r="U28" s="1" t="str">
        <f>IF(ISBLANK(C28), "-", IF($P$2, IF(AND($P$2, IFERROR(MATCH($Q$2, E29:P29, 0), FALSE)), "Y", "N"), "-"))</f>
        <v>-</v>
      </c>
    </row>
    <row r="29" spans="1:21">
      <c r="D29" s="18"/>
      <c r="E29" s="16" t="s">
        <v>134</v>
      </c>
      <c r="F29" s="17"/>
      <c r="I29" s="17"/>
      <c r="J29" s="17"/>
      <c r="M29" s="17"/>
      <c r="N29" s="17"/>
      <c r="Q29" s="5"/>
    </row>
    <row r="30" spans="1:21">
      <c r="A30" s="1" t="str">
        <f t="shared" ref="A30:B30" si="13">IF(ISBLANK(C30), "-", IF(COUNTIF(C:C,C30)&gt;1,"Y", "N"))</f>
        <v>N</v>
      </c>
      <c r="B30" s="1" t="str">
        <f t="shared" si="13"/>
        <v>N</v>
      </c>
      <c r="C30" s="1" t="s">
        <v>49</v>
      </c>
      <c r="D30" s="1" t="s">
        <v>50</v>
      </c>
      <c r="E30" s="26">
        <v>62.777999999999999</v>
      </c>
      <c r="F30" s="17"/>
      <c r="I30" s="17"/>
      <c r="J30" s="17"/>
      <c r="K30" s="1">
        <v>63.787999999999997</v>
      </c>
      <c r="M30" s="17"/>
      <c r="N30" s="17"/>
      <c r="Q30" s="5" t="str">
        <f>IF(AND(S30&gt;=$J$2, T30&gt;=$G$2, IF($P$2, IFERROR(MATCH($Q$2, E31:P31, 0), FALSE), TRUE)), IFERROR(SUM(LARGE(E30:P30, 1), LARGE(E30:P30, 2), LARGE(E30:P30, 3))/3, "-"), "-")</f>
        <v>-</v>
      </c>
      <c r="R30" s="1" t="str">
        <f>IFERROR(RANK(Q30, Q:Q), "-")</f>
        <v>-</v>
      </c>
      <c r="S30" s="1">
        <f>IF(ISBLANK(C30), "-", SUM(IF(COUNTA(E30:F30)&gt;=1, 1, 0), IF(COUNTA(G30:H30)&gt;=1, 1, 0), IF(COUNTA(I30:J30)&gt;=1, 1, 0), IF(COUNTA(K30:L30)&gt;=1, 1, 0), IF(COUNTA(M30:N30)&gt;=1, 1, 0), IF(COUNTA(O30:P30)&gt;=1, 1, 0)))</f>
        <v>2</v>
      </c>
      <c r="T30" s="1">
        <f>IF(ISBLANK(C30), "-", COUNTA(E30:P30))</f>
        <v>2</v>
      </c>
      <c r="U30" s="1" t="str">
        <f>IF(ISBLANK(C30), "-", IF($P$2, IF(AND($P$2, IFERROR(MATCH($Q$2, E31:P31, 0), FALSE)), "Y", "N"), "-"))</f>
        <v>-</v>
      </c>
    </row>
    <row r="31" spans="1:21">
      <c r="D31" s="18"/>
      <c r="E31" s="20" t="s">
        <v>134</v>
      </c>
      <c r="F31" s="17"/>
      <c r="I31" s="17"/>
      <c r="J31" s="17"/>
      <c r="K31" s="1" t="s">
        <v>137</v>
      </c>
      <c r="M31" s="17"/>
      <c r="N31" s="17"/>
      <c r="Q31" s="5"/>
    </row>
    <row r="32" spans="1:21">
      <c r="A32" s="1" t="str">
        <f t="shared" ref="A32:B32" si="14">IF(ISBLANK(C32), "-", IF(COUNTIF(C:C,C32)&gt;1,"Y", "N"))</f>
        <v>N</v>
      </c>
      <c r="B32" s="1" t="str">
        <f t="shared" si="14"/>
        <v>N</v>
      </c>
      <c r="C32" s="1" t="s">
        <v>57</v>
      </c>
      <c r="D32" s="1" t="s">
        <v>58</v>
      </c>
      <c r="E32" s="26">
        <v>59.814999999999998</v>
      </c>
      <c r="F32" s="17"/>
      <c r="I32" s="17"/>
      <c r="J32" s="17"/>
      <c r="K32" s="1" t="s">
        <v>47</v>
      </c>
      <c r="L32" s="1">
        <v>63.332999999999998</v>
      </c>
      <c r="M32" s="17"/>
      <c r="N32" s="17"/>
      <c r="Q32" s="5" t="str">
        <f>IF(AND(S32&gt;=$J$2, T32&gt;=$G$2, IF($P$2, IFERROR(MATCH($Q$2, E33:P33, 0), FALSE), TRUE)), IFERROR(SUM(LARGE(E32:P32, 1), LARGE(E32:P32, 2), LARGE(E32:P32, 3))/3, "-"), "-")</f>
        <v>-</v>
      </c>
      <c r="R32" s="1" t="str">
        <f>IFERROR(RANK(Q32, Q:Q), "-")</f>
        <v>-</v>
      </c>
      <c r="S32" s="1">
        <f>IF(ISBLANK(C32), "-", SUM(IF(COUNTA(E32:F32)&gt;=1, 1, 0), IF(COUNTA(G32:H32)&gt;=1, 1, 0), IF(COUNTA(I32:J32)&gt;=1, 1, 0), IF(COUNTA(K32:L32)&gt;=1, 1, 0), IF(COUNTA(M32:N32)&gt;=1, 1, 0), IF(COUNTA(O32:P32)&gt;=1, 1, 0)))</f>
        <v>2</v>
      </c>
      <c r="T32" s="1">
        <f>IF(ISBLANK(C32), "-", COUNTA(E32:P32))</f>
        <v>3</v>
      </c>
      <c r="U32" s="1" t="str">
        <f>IF(ISBLANK(C32), "-", IF($P$2, IF(AND($P$2, IFERROR(MATCH($Q$2, E33:P33, 0), FALSE)), "Y", "N"), "-"))</f>
        <v>-</v>
      </c>
    </row>
    <row r="33" spans="1:21">
      <c r="D33" s="18"/>
      <c r="E33" s="20" t="s">
        <v>134</v>
      </c>
      <c r="F33" s="17"/>
      <c r="I33" s="17"/>
      <c r="J33" s="17"/>
      <c r="K33" s="1" t="s">
        <v>137</v>
      </c>
      <c r="L33" s="1" t="s">
        <v>131</v>
      </c>
      <c r="M33" s="17"/>
      <c r="N33" s="17"/>
      <c r="Q33" s="5"/>
    </row>
    <row r="34" spans="1:21">
      <c r="A34" s="1" t="str">
        <f t="shared" ref="A34:B34" si="15">IF(ISBLANK(C34), "-", IF(COUNTIF(C:C,C34)&gt;1,"Y", "N"))</f>
        <v>Y</v>
      </c>
      <c r="B34" s="1" t="str">
        <f t="shared" si="15"/>
        <v>N</v>
      </c>
      <c r="C34" s="1" t="s">
        <v>152</v>
      </c>
      <c r="D34" s="1" t="s">
        <v>153</v>
      </c>
      <c r="E34" s="26">
        <v>58.704000000000001</v>
      </c>
      <c r="F34" s="17"/>
      <c r="I34" s="17"/>
      <c r="J34" s="17"/>
      <c r="M34" s="17"/>
      <c r="N34" s="17"/>
      <c r="Q34" s="5" t="str">
        <f>IF(AND(S34&gt;=$J$2, T34&gt;=$G$2, IF($P$2, IFERROR(MATCH($Q$2, E35:P35, 0), FALSE), TRUE)), IFERROR(SUM(LARGE(E34:P34, 1), LARGE(E34:P34, 2), LARGE(E34:P34, 3))/3, "-"), "-")</f>
        <v>-</v>
      </c>
      <c r="R34" s="1" t="str">
        <f>IFERROR(RANK(Q34, Q:Q), "-")</f>
        <v>-</v>
      </c>
      <c r="S34" s="1">
        <f>IF(ISBLANK(C34), "-", SUM(IF(COUNTA(E34:F34)&gt;=1, 1, 0), IF(COUNTA(G34:H34)&gt;=1, 1, 0), IF(COUNTA(I34:J34)&gt;=1, 1, 0), IF(COUNTA(K34:L34)&gt;=1, 1, 0), IF(COUNTA(M34:N34)&gt;=1, 1, 0), IF(COUNTA(O34:P34)&gt;=1, 1, 0)))</f>
        <v>1</v>
      </c>
      <c r="T34" s="1">
        <f>IF(ISBLANK(C34), "-", COUNTA(E34:P34))</f>
        <v>1</v>
      </c>
      <c r="U34" s="1" t="str">
        <f>IF(ISBLANK(C34), "-", IF($P$2, IF(AND($P$2, IFERROR(MATCH($Q$2, E35:P35, 0), FALSE)), "Y", "N"), "-"))</f>
        <v>-</v>
      </c>
    </row>
    <row r="35" spans="1:21">
      <c r="D35" s="18"/>
      <c r="E35" s="20" t="s">
        <v>134</v>
      </c>
      <c r="F35" s="17"/>
      <c r="I35" s="17"/>
      <c r="J35" s="17"/>
      <c r="M35" s="17"/>
      <c r="N35" s="17"/>
      <c r="Q35" s="5"/>
    </row>
    <row r="36" spans="1:21">
      <c r="A36" s="1" t="str">
        <f t="shared" ref="A36:B36" si="16">IF(ISBLANK(C36), "-", IF(COUNTIF(C:C,C36)&gt;1,"Y", "N"))</f>
        <v>N</v>
      </c>
      <c r="B36" s="1" t="str">
        <f t="shared" si="16"/>
        <v>N</v>
      </c>
      <c r="C36" s="1" t="s">
        <v>43</v>
      </c>
      <c r="D36" s="1" t="s">
        <v>44</v>
      </c>
      <c r="E36" s="26" t="s">
        <v>79</v>
      </c>
      <c r="F36" s="17"/>
      <c r="I36" s="17"/>
      <c r="J36" s="17"/>
      <c r="M36" s="17"/>
      <c r="N36" s="17"/>
      <c r="Q36" s="5" t="str">
        <f>IF(AND(S36&gt;=$J$2, T36&gt;=$G$2, IF($P$2, IFERROR(MATCH($Q$2, E37:P37, 0), FALSE), TRUE)), IFERROR(SUM(LARGE(E36:P36, 1), LARGE(E36:P36, 2), LARGE(E36:P36, 3))/3, "-"), "-")</f>
        <v>-</v>
      </c>
      <c r="R36" s="1" t="str">
        <f>IFERROR(RANK(Q36, Q:Q), "-")</f>
        <v>-</v>
      </c>
      <c r="S36" s="1">
        <f>IF(ISBLANK(C36), "-", SUM(IF(COUNTA(E36:F36)&gt;=1, 1, 0), IF(COUNTA(G36:H36)&gt;=1, 1, 0), IF(COUNTA(I36:J36)&gt;=1, 1, 0), IF(COUNTA(K36:L36)&gt;=1, 1, 0), IF(COUNTA(M36:N36)&gt;=1, 1, 0), IF(COUNTA(O36:P36)&gt;=1, 1, 0)))</f>
        <v>1</v>
      </c>
      <c r="T36" s="1">
        <f>IF(ISBLANK(C36), "-", COUNTA(E36:P36))</f>
        <v>1</v>
      </c>
      <c r="U36" s="1" t="str">
        <f>IF(ISBLANK(C36), "-", IF($P$2, IF(AND($P$2, IFERROR(MATCH($Q$2, E37:P37, 0), FALSE)), "Y", "N"), "-"))</f>
        <v>-</v>
      </c>
    </row>
    <row r="37" spans="1:21">
      <c r="D37" s="18"/>
      <c r="E37" s="20" t="s">
        <v>134</v>
      </c>
      <c r="F37" s="17"/>
      <c r="I37" s="17"/>
      <c r="J37" s="17"/>
      <c r="M37" s="17"/>
      <c r="N37" s="17"/>
      <c r="Q37" s="5"/>
    </row>
    <row r="38" spans="1:21">
      <c r="A38" s="1" t="str">
        <f t="shared" ref="A38:B38" si="17">IF(ISBLANK(C38), "-", IF(COUNTIF(C:C,C38)&gt;1,"Y", "N"))</f>
        <v>N</v>
      </c>
      <c r="B38" s="1" t="str">
        <f t="shared" si="17"/>
        <v>N</v>
      </c>
      <c r="C38" s="1" t="s">
        <v>154</v>
      </c>
      <c r="D38" s="1" t="s">
        <v>155</v>
      </c>
      <c r="E38" s="26">
        <v>67.037000000000006</v>
      </c>
      <c r="F38" s="17"/>
      <c r="G38" s="1">
        <v>65.741</v>
      </c>
      <c r="I38" s="17"/>
      <c r="J38" s="17"/>
      <c r="K38" s="1">
        <v>64.259</v>
      </c>
      <c r="M38" s="17"/>
      <c r="N38" s="17"/>
      <c r="Q38" s="5">
        <f>IF(AND(S38&gt;=$J$2, T38&gt;=$G$2, IF($P$2, IFERROR(MATCH($Q$2, E39:P39, 0), FALSE), TRUE)), IFERROR(SUM(LARGE(E38:P38, 1), LARGE(E38:P38, 2), LARGE(E38:P38, 3))/3, "-"), "-")</f>
        <v>65.679000000000016</v>
      </c>
      <c r="R38" s="1">
        <f>IFERROR(RANK(Q38, Q:Q), "-")</f>
        <v>1</v>
      </c>
      <c r="S38" s="1">
        <f>IF(ISBLANK(C38), "-", SUM(IF(COUNTA(E38:F38)&gt;=1, 1, 0), IF(COUNTA(G38:H38)&gt;=1, 1, 0), IF(COUNTA(I38:J38)&gt;=1, 1, 0), IF(COUNTA(K38:L38)&gt;=1, 1, 0), IF(COUNTA(M38:N38)&gt;=1, 1, 0), IF(COUNTA(O38:P38)&gt;=1, 1, 0)))</f>
        <v>3</v>
      </c>
      <c r="T38" s="1">
        <f>IF(ISBLANK(C38), "-", COUNTA(E38:P38))</f>
        <v>3</v>
      </c>
      <c r="U38" s="1" t="str">
        <f>IF(ISBLANK(C38), "-", IF($P$2, IF(AND($P$2, IFERROR(MATCH($Q$2, E39:P39, 0), FALSE)), "Y", "N"), "-"))</f>
        <v>-</v>
      </c>
    </row>
    <row r="39" spans="1:21">
      <c r="D39" s="18"/>
      <c r="E39" s="20" t="s">
        <v>134</v>
      </c>
      <c r="F39" s="17"/>
      <c r="G39" s="1" t="s">
        <v>134</v>
      </c>
      <c r="I39" s="17"/>
      <c r="J39" s="17"/>
      <c r="K39" s="1" t="s">
        <v>134</v>
      </c>
      <c r="M39" s="17"/>
      <c r="N39" s="17"/>
      <c r="Q39" s="5"/>
    </row>
    <row r="40" spans="1:21">
      <c r="A40" s="1" t="str">
        <f t="shared" ref="A40:B40" si="18">IF(ISBLANK(C40), "-", IF(COUNTIF(C:C,C40)&gt;1,"Y", "N"))</f>
        <v>N</v>
      </c>
      <c r="B40" s="1" t="str">
        <f t="shared" si="18"/>
        <v>N</v>
      </c>
      <c r="C40" s="1" t="s">
        <v>69</v>
      </c>
      <c r="D40" s="1" t="s">
        <v>70</v>
      </c>
      <c r="E40" s="20"/>
      <c r="F40" s="17"/>
      <c r="G40" s="1">
        <v>69.861000000000004</v>
      </c>
      <c r="I40" s="17"/>
      <c r="J40" s="17"/>
      <c r="M40" s="17"/>
      <c r="N40" s="17"/>
      <c r="Q40" s="5" t="str">
        <f>IF(AND(S40&gt;=$J$2, T40&gt;=$G$2, IF($P$2, IFERROR(MATCH($Q$2, E41:P41, 0), FALSE), TRUE)), IFERROR(SUM(LARGE(E40:P40, 1), LARGE(E40:P40, 2), LARGE(E40:P40, 3))/3, "-"), "-")</f>
        <v>-</v>
      </c>
      <c r="R40" s="1" t="str">
        <f>IFERROR(RANK(Q40, Q:Q), "-")</f>
        <v>-</v>
      </c>
      <c r="S40" s="1">
        <f>IF(ISBLANK(C40), "-", SUM(IF(COUNTA(E40:F40)&gt;=1, 1, 0), IF(COUNTA(G40:H40)&gt;=1, 1, 0), IF(COUNTA(I40:J40)&gt;=1, 1, 0), IF(COUNTA(K40:L40)&gt;=1, 1, 0), IF(COUNTA(M40:N40)&gt;=1, 1, 0), IF(COUNTA(O40:P40)&gt;=1, 1, 0)))</f>
        <v>1</v>
      </c>
      <c r="T40" s="1">
        <f>IF(ISBLANK(C40), "-", COUNTA(E40:P40))</f>
        <v>1</v>
      </c>
      <c r="U40" s="1" t="str">
        <f>IF(ISBLANK(C40), "-", IF($P$2, IF(AND($P$2, IFERROR(MATCH($Q$2, E41:P41, 0), FALSE)), "Y", "N"), "-"))</f>
        <v>-</v>
      </c>
    </row>
    <row r="41" spans="1:21">
      <c r="D41" s="18"/>
      <c r="E41" s="20"/>
      <c r="F41" s="17"/>
      <c r="G41" s="1" t="s">
        <v>131</v>
      </c>
      <c r="I41" s="17"/>
      <c r="J41" s="17"/>
      <c r="M41" s="17"/>
      <c r="N41" s="17"/>
      <c r="Q41" s="5"/>
    </row>
    <row r="42" spans="1:21">
      <c r="A42" s="1" t="str">
        <f t="shared" ref="A42:B42" si="19">IF(ISBLANK(C42), "-", IF(COUNTIF(C:C,C42)&gt;1,"Y", "N"))</f>
        <v>N</v>
      </c>
      <c r="B42" s="1" t="str">
        <f t="shared" si="19"/>
        <v>N</v>
      </c>
      <c r="C42" s="1" t="s">
        <v>156</v>
      </c>
      <c r="D42" s="18" t="s">
        <v>157</v>
      </c>
      <c r="E42" s="20"/>
      <c r="F42" s="17"/>
      <c r="G42" s="1">
        <v>63.75</v>
      </c>
      <c r="I42" s="17"/>
      <c r="J42" s="17"/>
      <c r="M42" s="17"/>
      <c r="N42" s="17"/>
      <c r="Q42" s="5" t="str">
        <f>IF(AND(S42&gt;=$J$2, T42&gt;=$G$2, IF($P$2, IFERROR(MATCH($Q$2, E43:P43, 0), FALSE), TRUE)), IFERROR(SUM(LARGE(E42:P42, 1), LARGE(E42:P42, 2), LARGE(E42:P42, 3))/3, "-"), "-")</f>
        <v>-</v>
      </c>
      <c r="R42" s="1" t="str">
        <f>IFERROR(RANK(Q42, Q:Q), "-")</f>
        <v>-</v>
      </c>
      <c r="S42" s="1">
        <f>IF(ISBLANK(C42), "-", SUM(IF(COUNTA(E42:F42)&gt;=1, 1, 0), IF(COUNTA(G42:H42)&gt;=1, 1, 0), IF(COUNTA(I42:J42)&gt;=1, 1, 0), IF(COUNTA(K42:L42)&gt;=1, 1, 0), IF(COUNTA(M42:N42)&gt;=1, 1, 0), IF(COUNTA(O42:P42)&gt;=1, 1, 0)))</f>
        <v>1</v>
      </c>
      <c r="T42" s="1">
        <f>IF(ISBLANK(C42), "-", COUNTA(E42:P42))</f>
        <v>1</v>
      </c>
      <c r="U42" s="1" t="str">
        <f>IF(ISBLANK(C42), "-", IF($P$2, IF(AND($P$2, IFERROR(MATCH($Q$2, E43:P43, 0), FALSE)), "Y", "N"), "-"))</f>
        <v>-</v>
      </c>
    </row>
    <row r="43" spans="1:21">
      <c r="D43" s="18"/>
      <c r="E43" s="20"/>
      <c r="F43" s="17"/>
      <c r="G43" s="1" t="s">
        <v>131</v>
      </c>
      <c r="I43" s="17"/>
      <c r="J43" s="17"/>
      <c r="M43" s="17"/>
      <c r="N43" s="17"/>
      <c r="Q43" s="5"/>
    </row>
    <row r="44" spans="1:21">
      <c r="A44" s="1" t="str">
        <f t="shared" ref="A44:B44" si="20">IF(ISBLANK(C44), "-", IF(COUNTIF(C:C,C44)&gt;1,"Y", "N"))</f>
        <v>N</v>
      </c>
      <c r="B44" s="1" t="str">
        <f t="shared" si="20"/>
        <v>N</v>
      </c>
      <c r="C44" s="1" t="s">
        <v>158</v>
      </c>
      <c r="D44" s="18" t="s">
        <v>159</v>
      </c>
      <c r="E44" s="20"/>
      <c r="F44" s="17"/>
      <c r="G44" s="1">
        <v>68.632999999999996</v>
      </c>
      <c r="H44" s="1">
        <v>62.406999999999996</v>
      </c>
      <c r="I44" s="17"/>
      <c r="J44" s="17"/>
      <c r="M44" s="17"/>
      <c r="N44" s="17"/>
      <c r="Q44" s="5" t="str">
        <f>IF(AND(S44&gt;=$J$2, T44&gt;=$G$2, IF($P$2, IFERROR(MATCH($Q$2, E45:P45, 0), FALSE), TRUE)), IFERROR(SUM(LARGE(E44:P44, 1), LARGE(E44:P44, 2), LARGE(E44:P44, 3))/3, "-"), "-")</f>
        <v>-</v>
      </c>
      <c r="R44" s="1" t="str">
        <f>IFERROR(RANK(Q44, Q:Q), "-")</f>
        <v>-</v>
      </c>
      <c r="S44" s="1">
        <f>IF(ISBLANK(C44), "-", SUM(IF(COUNTA(E44:F44)&gt;=1, 1, 0), IF(COUNTA(G44:H44)&gt;=1, 1, 0), IF(COUNTA(I44:J44)&gt;=1, 1, 0), IF(COUNTA(K44:L44)&gt;=1, 1, 0), IF(COUNTA(M44:N44)&gt;=1, 1, 0), IF(COUNTA(O44:P44)&gt;=1, 1, 0)))</f>
        <v>1</v>
      </c>
      <c r="T44" s="1">
        <f>IF(ISBLANK(C44), "-", COUNTA(E44:P44))</f>
        <v>2</v>
      </c>
      <c r="U44" s="1" t="str">
        <f>IF(ISBLANK(C44), "-", IF($P$2, IF(AND($P$2, IFERROR(MATCH($Q$2, E45:P45, 0), FALSE)), "Y", "N"), "-"))</f>
        <v>-</v>
      </c>
    </row>
    <row r="45" spans="1:21">
      <c r="D45" s="18"/>
      <c r="E45" s="20"/>
      <c r="F45" s="17"/>
      <c r="G45" s="1" t="s">
        <v>131</v>
      </c>
      <c r="H45" s="1" t="s">
        <v>134</v>
      </c>
      <c r="I45" s="17"/>
      <c r="J45" s="17"/>
      <c r="M45" s="17"/>
      <c r="N45" s="17"/>
      <c r="Q45" s="5"/>
    </row>
    <row r="46" spans="1:21">
      <c r="A46" s="1" t="str">
        <f t="shared" ref="A46:B46" si="21">IF(ISBLANK(C46), "-", IF(COUNTIF(C:C,C46)&gt;1,"Y", "N"))</f>
        <v>Y</v>
      </c>
      <c r="B46" s="1" t="str">
        <f t="shared" si="21"/>
        <v>N</v>
      </c>
      <c r="C46" s="1" t="s">
        <v>152</v>
      </c>
      <c r="D46" s="18" t="s">
        <v>160</v>
      </c>
      <c r="E46" s="20"/>
      <c r="F46" s="17"/>
      <c r="G46" s="1">
        <v>63.636000000000003</v>
      </c>
      <c r="H46" s="1">
        <v>63.704000000000001</v>
      </c>
      <c r="I46" s="17"/>
      <c r="J46" s="17"/>
      <c r="M46" s="17"/>
      <c r="N46" s="17"/>
      <c r="Q46" s="5" t="str">
        <f>IF(AND(S46&gt;=$J$2, T46&gt;=$G$2, IF($P$2, IFERROR(MATCH($Q$2, E47:P47, 0), FALSE), TRUE)), IFERROR(SUM(LARGE(E46:P46, 1), LARGE(E46:P46, 2), LARGE(E46:P46, 3))/3, "-"), "-")</f>
        <v>-</v>
      </c>
      <c r="R46" s="1" t="str">
        <f>IFERROR(RANK(Q46, Q:Q), "-")</f>
        <v>-</v>
      </c>
      <c r="S46" s="1">
        <f>IF(ISBLANK(C46), "-", SUM(IF(COUNTA(E46:F46)&gt;=1, 1, 0), IF(COUNTA(G46:H46)&gt;=1, 1, 0), IF(COUNTA(I46:J46)&gt;=1, 1, 0), IF(COUNTA(K46:L46)&gt;=1, 1, 0), IF(COUNTA(M46:N46)&gt;=1, 1, 0), IF(COUNTA(O46:P46)&gt;=1, 1, 0)))</f>
        <v>1</v>
      </c>
      <c r="T46" s="1">
        <f>IF(ISBLANK(C46), "-", COUNTA(E46:P46))</f>
        <v>2</v>
      </c>
      <c r="U46" s="1" t="str">
        <f>IF(ISBLANK(C46), "-", IF($P$2, IF(AND($P$2, IFERROR(MATCH($Q$2, E47:P47, 0), FALSE)), "Y", "N"), "-"))</f>
        <v>-</v>
      </c>
    </row>
    <row r="47" spans="1:21">
      <c r="D47" s="18"/>
      <c r="E47" s="20"/>
      <c r="F47" s="17"/>
      <c r="G47" s="1" t="s">
        <v>137</v>
      </c>
      <c r="H47" s="1" t="s">
        <v>134</v>
      </c>
      <c r="I47" s="17"/>
      <c r="J47" s="17"/>
      <c r="M47" s="17"/>
      <c r="N47" s="17"/>
      <c r="Q47" s="5"/>
    </row>
    <row r="48" spans="1:21">
      <c r="A48" s="1" t="str">
        <f t="shared" ref="A48:B48" si="22">IF(ISBLANK(C48), "-", IF(COUNTIF(C:C,C48)&gt;1,"Y", "N"))</f>
        <v>N</v>
      </c>
      <c r="B48" s="1" t="str">
        <f t="shared" si="22"/>
        <v>N</v>
      </c>
      <c r="C48" s="1" t="s">
        <v>161</v>
      </c>
      <c r="D48" s="1" t="s">
        <v>162</v>
      </c>
      <c r="E48" s="20"/>
      <c r="F48" s="17"/>
      <c r="I48" s="17">
        <v>63.148000000000003</v>
      </c>
      <c r="J48" s="17">
        <v>59.091000000000001</v>
      </c>
      <c r="M48" s="17"/>
      <c r="N48" s="17"/>
      <c r="Q48" s="5" t="str">
        <f>IF(AND(S48&gt;=$J$2, T48&gt;=$G$2, IF($P$2, IFERROR(MATCH($Q$2, E49:P49, 0), FALSE), TRUE)), IFERROR(SUM(LARGE(E48:P48, 1), LARGE(E48:P48, 2), LARGE(E48:P48, 3))/3, "-"), "-")</f>
        <v>-</v>
      </c>
      <c r="R48" s="1" t="str">
        <f>IFERROR(RANK(Q48, Q:Q), "-")</f>
        <v>-</v>
      </c>
      <c r="S48" s="1">
        <f>IF(ISBLANK(C48), "-", SUM(IF(COUNTA(E48:F48)&gt;=1, 1, 0), IF(COUNTA(G48:H48)&gt;=1, 1, 0), IF(COUNTA(I48:J48)&gt;=1, 1, 0), IF(COUNTA(K48:L48)&gt;=1, 1, 0), IF(COUNTA(M48:N48)&gt;=1, 1, 0), IF(COUNTA(O48:P48)&gt;=1, 1, 0)))</f>
        <v>1</v>
      </c>
      <c r="T48" s="1">
        <f>IF(ISBLANK(C48), "-", COUNTA(E48:P48))</f>
        <v>2</v>
      </c>
      <c r="U48" s="1" t="str">
        <f>IF(ISBLANK(C48), "-", IF($P$2, IF(AND($P$2, IFERROR(MATCH($Q$2, E49:P49, 0), FALSE)), "Y", "N"), "-"))</f>
        <v>-</v>
      </c>
    </row>
    <row r="49" spans="1:21">
      <c r="D49" s="18"/>
      <c r="E49" s="20"/>
      <c r="F49" s="17"/>
      <c r="I49" s="17" t="s">
        <v>134</v>
      </c>
      <c r="J49" s="17" t="s">
        <v>137</v>
      </c>
      <c r="M49" s="17"/>
      <c r="N49" s="17"/>
      <c r="Q49" s="5"/>
    </row>
    <row r="50" spans="1:21">
      <c r="A50" s="1" t="str">
        <f t="shared" ref="A50:B50" si="23">IF(ISBLANK(C50), "-", IF(COUNTIF(C:C,C50)&gt;1,"Y", "N"))</f>
        <v>N</v>
      </c>
      <c r="B50" s="1" t="str">
        <f t="shared" si="23"/>
        <v>N</v>
      </c>
      <c r="C50" s="1" t="s">
        <v>163</v>
      </c>
      <c r="D50" s="18" t="s">
        <v>164</v>
      </c>
      <c r="E50" s="20"/>
      <c r="F50" s="17"/>
      <c r="I50" s="17">
        <v>70</v>
      </c>
      <c r="J50" s="17"/>
      <c r="M50" s="17"/>
      <c r="N50" s="17"/>
      <c r="Q50" s="5" t="str">
        <f>IF(AND(S50&gt;=$J$2, T50&gt;=$G$2, IF($P$2, IFERROR(MATCH($Q$2, E51:P51, 0), FALSE), TRUE)), IFERROR(SUM(LARGE(E50:P50, 1), LARGE(E50:P50, 2), LARGE(E50:P50, 3))/3, "-"), "-")</f>
        <v>-</v>
      </c>
      <c r="R50" s="1" t="str">
        <f>IFERROR(RANK(Q50, Q:Q), "-")</f>
        <v>-</v>
      </c>
      <c r="S50" s="1">
        <f>IF(ISBLANK(C50), "-", SUM(IF(COUNTA(E50:F50)&gt;=1, 1, 0), IF(COUNTA(G50:H50)&gt;=1, 1, 0), IF(COUNTA(I50:J50)&gt;=1, 1, 0), IF(COUNTA(K50:L50)&gt;=1, 1, 0), IF(COUNTA(M50:N50)&gt;=1, 1, 0), IF(COUNTA(O50:P50)&gt;=1, 1, 0)))</f>
        <v>1</v>
      </c>
      <c r="T50" s="1">
        <f>IF(ISBLANK(C50), "-", COUNTA(E50:P50))</f>
        <v>1</v>
      </c>
      <c r="U50" s="1" t="str">
        <f>IF(ISBLANK(C50), "-", IF($P$2, IF(AND($P$2, IFERROR(MATCH($Q$2, E51:P51, 0), FALSE)), "Y", "N"), "-"))</f>
        <v>-</v>
      </c>
    </row>
    <row r="51" spans="1:21">
      <c r="D51" s="18"/>
      <c r="E51" s="20"/>
      <c r="F51" s="17"/>
      <c r="I51" s="17" t="s">
        <v>131</v>
      </c>
      <c r="J51" s="17"/>
      <c r="M51" s="17"/>
      <c r="N51" s="17"/>
      <c r="Q51" s="5"/>
    </row>
    <row r="52" spans="1:21">
      <c r="A52" s="1" t="str">
        <f t="shared" ref="A52:B52" si="24">IF(ISBLANK(C52), "-", IF(COUNTIF(C:C,C52)&gt;1,"Y", "N"))</f>
        <v>N</v>
      </c>
      <c r="B52" s="1" t="str">
        <f t="shared" si="24"/>
        <v>N</v>
      </c>
      <c r="C52" s="1" t="s">
        <v>165</v>
      </c>
      <c r="D52" s="1" t="s">
        <v>166</v>
      </c>
      <c r="E52" s="20"/>
      <c r="F52" s="17"/>
      <c r="I52" s="17">
        <v>68.194000000000003</v>
      </c>
      <c r="J52" s="17"/>
      <c r="M52" s="17"/>
      <c r="N52" s="17"/>
      <c r="Q52" s="5" t="str">
        <f>IF(AND(S52&gt;=$J$2, T52&gt;=$G$2, IF($P$2, IFERROR(MATCH($Q$2, E53:P53, 0), FALSE), TRUE)), IFERROR(SUM(LARGE(E52:P52, 1), LARGE(E52:P52, 2), LARGE(E52:P52, 3))/3, "-"), "-")</f>
        <v>-</v>
      </c>
      <c r="R52" s="1" t="str">
        <f>IFERROR(RANK(Q52, Q:Q), "-")</f>
        <v>-</v>
      </c>
      <c r="S52" s="1">
        <f>IF(ISBLANK(C52), "-", SUM(IF(COUNTA(E52:F52)&gt;=1, 1, 0), IF(COUNTA(G52:H52)&gt;=1, 1, 0), IF(COUNTA(I52:J52)&gt;=1, 1, 0), IF(COUNTA(K52:L52)&gt;=1, 1, 0), IF(COUNTA(M52:N52)&gt;=1, 1, 0), IF(COUNTA(O52:P52)&gt;=1, 1, 0)))</f>
        <v>1</v>
      </c>
      <c r="T52" s="1">
        <f>IF(ISBLANK(C52), "-", COUNTA(E52:P52))</f>
        <v>1</v>
      </c>
      <c r="U52" s="1" t="str">
        <f>IF(ISBLANK(C52), "-", IF($P$2, IF(AND($P$2, IFERROR(MATCH($Q$2, E53:P53, 0), FALSE)), "Y", "N"), "-"))</f>
        <v>-</v>
      </c>
    </row>
    <row r="53" spans="1:21">
      <c r="D53" s="18"/>
      <c r="E53" s="20"/>
      <c r="F53" s="17"/>
      <c r="I53" s="17" t="s">
        <v>131</v>
      </c>
      <c r="J53" s="17"/>
      <c r="M53" s="17"/>
      <c r="N53" s="17"/>
      <c r="Q53" s="5"/>
    </row>
    <row r="54" spans="1:21">
      <c r="A54" s="1" t="str">
        <f t="shared" ref="A54:B54" si="25">IF(ISBLANK(C54), "-", IF(COUNTIF(C:C,C54)&gt;1,"Y", "N"))</f>
        <v>N</v>
      </c>
      <c r="B54" s="1" t="str">
        <f t="shared" si="25"/>
        <v>N</v>
      </c>
      <c r="C54" s="1" t="s">
        <v>167</v>
      </c>
      <c r="D54" s="1" t="s">
        <v>168</v>
      </c>
      <c r="E54" s="20"/>
      <c r="F54" s="17"/>
      <c r="I54" s="17">
        <v>61.805999999999997</v>
      </c>
      <c r="J54" s="17"/>
      <c r="M54" s="17"/>
      <c r="N54" s="17"/>
      <c r="Q54" s="5" t="str">
        <f>IF(AND(S54&gt;=$J$2, T54&gt;=$G$2, IF($P$2, IFERROR(MATCH($Q$2, E55:P55, 0), FALSE), TRUE)), IFERROR(SUM(LARGE(E54:P54, 1), LARGE(E54:P54, 2), LARGE(E54:P54, 3))/3, "-"), "-")</f>
        <v>-</v>
      </c>
      <c r="R54" s="1" t="str">
        <f>IFERROR(RANK(Q54, Q:Q), "-")</f>
        <v>-</v>
      </c>
      <c r="S54" s="1">
        <f>IF(ISBLANK(C54), "-", SUM(IF(COUNTA(E54:F54)&gt;=1, 1, 0), IF(COUNTA(G54:H54)&gt;=1, 1, 0), IF(COUNTA(I54:J54)&gt;=1, 1, 0), IF(COUNTA(K54:L54)&gt;=1, 1, 0), IF(COUNTA(M54:N54)&gt;=1, 1, 0), IF(COUNTA(O54:P54)&gt;=1, 1, 0)))</f>
        <v>1</v>
      </c>
      <c r="T54" s="1">
        <f>IF(ISBLANK(C54), "-", COUNTA(E54:P54))</f>
        <v>1</v>
      </c>
      <c r="U54" s="1" t="str">
        <f>IF(ISBLANK(C54), "-", IF($P$2, IF(AND($P$2, IFERROR(MATCH($Q$2, E55:P55, 0), FALSE)), "Y", "N"), "-"))</f>
        <v>-</v>
      </c>
    </row>
    <row r="55" spans="1:21">
      <c r="D55" s="18"/>
      <c r="E55" s="20"/>
      <c r="F55" s="17"/>
      <c r="I55" s="17" t="s">
        <v>131</v>
      </c>
      <c r="J55" s="17"/>
      <c r="M55" s="17"/>
      <c r="N55" s="17"/>
      <c r="Q55" s="5"/>
    </row>
    <row r="56" spans="1:21">
      <c r="A56" s="1" t="str">
        <f t="shared" ref="A56:B56" si="26">IF(ISBLANK(C56), "-", IF(COUNTIF(C:C,C56)&gt;1,"Y", "N"))</f>
        <v>N</v>
      </c>
      <c r="B56" s="1" t="str">
        <f t="shared" si="26"/>
        <v>N</v>
      </c>
      <c r="C56" s="1" t="s">
        <v>89</v>
      </c>
      <c r="D56" s="1" t="s">
        <v>90</v>
      </c>
      <c r="E56" s="20"/>
      <c r="F56" s="17"/>
      <c r="I56" s="17">
        <v>67.727000000000004</v>
      </c>
      <c r="J56" s="17"/>
      <c r="K56" s="1">
        <v>71.805999999999997</v>
      </c>
      <c r="M56" s="17"/>
      <c r="N56" s="17"/>
      <c r="Q56" s="5" t="str">
        <f>IF(AND(S56&gt;=$J$2, T56&gt;=$G$2, IF($P$2, IFERROR(MATCH($Q$2, E57:P57, 0), FALSE), TRUE)), IFERROR(SUM(LARGE(E56:P56, 1), LARGE(E56:P56, 2), LARGE(E56:P56, 3))/3, "-"), "-")</f>
        <v>-</v>
      </c>
      <c r="R56" s="1" t="str">
        <f>IFERROR(RANK(Q56, Q:Q), "-")</f>
        <v>-</v>
      </c>
      <c r="S56" s="1">
        <f>IF(ISBLANK(C56), "-", SUM(IF(COUNTA(E56:F56)&gt;=1, 1, 0), IF(COUNTA(G56:H56)&gt;=1, 1, 0), IF(COUNTA(I56:J56)&gt;=1, 1, 0), IF(COUNTA(K56:L56)&gt;=1, 1, 0), IF(COUNTA(M56:N56)&gt;=1, 1, 0), IF(COUNTA(O56:P56)&gt;=1, 1, 0)))</f>
        <v>2</v>
      </c>
      <c r="T56" s="1">
        <f>IF(ISBLANK(C56), "-", COUNTA(E56:P56))</f>
        <v>2</v>
      </c>
      <c r="U56" s="1" t="str">
        <f>IF(ISBLANK(C56), "-", IF($P$2, IF(AND($P$2, IFERROR(MATCH($Q$2, E57:P57, 0), FALSE)), "Y", "N"), "-"))</f>
        <v>-</v>
      </c>
    </row>
    <row r="57" spans="1:21">
      <c r="D57" s="18"/>
      <c r="E57" s="20"/>
      <c r="F57" s="17"/>
      <c r="I57" s="17" t="s">
        <v>137</v>
      </c>
      <c r="J57" s="17"/>
      <c r="K57" s="1" t="s">
        <v>131</v>
      </c>
      <c r="M57" s="17"/>
      <c r="N57" s="17"/>
      <c r="Q57" s="5"/>
    </row>
    <row r="58" spans="1:21">
      <c r="A58" s="1" t="str">
        <f t="shared" ref="A58:B58" si="27">IF(ISBLANK(C58), "-", IF(COUNTIF(C:C,C58)&gt;1,"Y", "N"))</f>
        <v>N</v>
      </c>
      <c r="B58" s="1" t="str">
        <f t="shared" si="27"/>
        <v>N</v>
      </c>
      <c r="C58" s="1" t="s">
        <v>169</v>
      </c>
      <c r="D58" s="1" t="s">
        <v>170</v>
      </c>
      <c r="E58" s="20"/>
      <c r="F58" s="17"/>
      <c r="I58" s="17"/>
      <c r="J58" s="17"/>
      <c r="K58" s="1">
        <v>63.889000000000003</v>
      </c>
      <c r="M58" s="17"/>
      <c r="N58" s="17"/>
      <c r="Q58" s="5" t="str">
        <f>IF(AND(S58&gt;=$J$2, T58&gt;=$G$2, IF($P$2, IFERROR(MATCH($Q$2, E59:P59, 0), FALSE), TRUE)), IFERROR(SUM(LARGE(E58:P58, 1), LARGE(E58:P58, 2), LARGE(E58:P58, 3))/3, "-"), "-")</f>
        <v>-</v>
      </c>
      <c r="R58" s="1" t="str">
        <f>IFERROR(RANK(Q58, Q:Q), "-")</f>
        <v>-</v>
      </c>
      <c r="S58" s="1">
        <f>IF(ISBLANK(C58), "-", SUM(IF(COUNTA(E58:F58)&gt;=1, 1, 0), IF(COUNTA(G58:H58)&gt;=1, 1, 0), IF(COUNTA(I58:J58)&gt;=1, 1, 0), IF(COUNTA(K58:L58)&gt;=1, 1, 0), IF(COUNTA(M58:N58)&gt;=1, 1, 0), IF(COUNTA(O58:P58)&gt;=1, 1, 0)))</f>
        <v>1</v>
      </c>
      <c r="T58" s="1">
        <f>IF(ISBLANK(C58), "-", COUNTA(E58:P58))</f>
        <v>1</v>
      </c>
      <c r="U58" s="1" t="str">
        <f>IF(ISBLANK(C58), "-", IF($P$2, IF(AND($P$2, IFERROR(MATCH($Q$2, E59:P59, 0), FALSE)), "Y", "N"), "-"))</f>
        <v>-</v>
      </c>
    </row>
    <row r="59" spans="1:21">
      <c r="D59" s="18"/>
      <c r="E59" s="20"/>
      <c r="F59" s="17"/>
      <c r="I59" s="17"/>
      <c r="J59" s="17"/>
      <c r="K59" s="1" t="s">
        <v>134</v>
      </c>
      <c r="M59" s="17"/>
      <c r="N59" s="17"/>
      <c r="Q59" s="5"/>
    </row>
    <row r="60" spans="1:21">
      <c r="A60" s="1" t="str">
        <f t="shared" ref="A60:B60" si="28">IF(ISBLANK(C60), "-", IF(COUNTIF(C:C,C60)&gt;1,"Y", "N"))</f>
        <v>N</v>
      </c>
      <c r="B60" s="1" t="str">
        <f t="shared" si="28"/>
        <v>N</v>
      </c>
      <c r="C60" s="1" t="s">
        <v>171</v>
      </c>
      <c r="D60" s="1" t="s">
        <v>172</v>
      </c>
      <c r="E60" s="20"/>
      <c r="F60" s="17"/>
      <c r="I60" s="17"/>
      <c r="J60" s="17"/>
      <c r="K60" s="1" t="s">
        <v>79</v>
      </c>
      <c r="M60" s="17"/>
      <c r="N60" s="17"/>
      <c r="Q60" s="5" t="str">
        <f>IF(AND(S60&gt;=$J$2, T60&gt;=$G$2, IF($P$2, IFERROR(MATCH($Q$2, E61:P61, 0), FALSE), TRUE)), IFERROR(SUM(LARGE(E60:P60, 1), LARGE(E60:P60, 2), LARGE(E60:P60, 3))/3, "-"), "-")</f>
        <v>-</v>
      </c>
      <c r="R60" s="1" t="str">
        <f>IFERROR(RANK(Q60, Q:Q), "-")</f>
        <v>-</v>
      </c>
      <c r="S60" s="1">
        <f>IF(ISBLANK(C60), "-", SUM(IF(COUNTA(E60:F60)&gt;=1, 1, 0), IF(COUNTA(G60:H60)&gt;=1, 1, 0), IF(COUNTA(I60:J60)&gt;=1, 1, 0), IF(COUNTA(K60:L60)&gt;=1, 1, 0), IF(COUNTA(M60:N60)&gt;=1, 1, 0), IF(COUNTA(O60:P60)&gt;=1, 1, 0)))</f>
        <v>1</v>
      </c>
      <c r="T60" s="1">
        <f>IF(ISBLANK(C60), "-", COUNTA(E60:P60))</f>
        <v>1</v>
      </c>
      <c r="U60" s="1" t="str">
        <f>IF(ISBLANK(C60), "-", IF($P$2, IF(AND($P$2, IFERROR(MATCH($Q$2, E61:P61, 0), FALSE)), "Y", "N"), "-"))</f>
        <v>-</v>
      </c>
    </row>
    <row r="61" spans="1:21">
      <c r="D61" s="18"/>
      <c r="E61" s="20"/>
      <c r="F61" s="17"/>
      <c r="I61" s="17"/>
      <c r="J61" s="17"/>
      <c r="K61" s="1" t="s">
        <v>134</v>
      </c>
      <c r="M61" s="17"/>
      <c r="N61" s="17"/>
      <c r="Q61" s="5"/>
    </row>
    <row r="62" spans="1:21">
      <c r="A62" s="1" t="str">
        <f t="shared" ref="A62:B62" si="29">IF(ISBLANK(C62), "-", IF(COUNTIF(C:C,C62)&gt;1,"Y", "N"))</f>
        <v>N</v>
      </c>
      <c r="B62" s="1" t="str">
        <f t="shared" si="29"/>
        <v>N</v>
      </c>
      <c r="C62" s="1" t="s">
        <v>118</v>
      </c>
      <c r="D62" s="18" t="s">
        <v>119</v>
      </c>
      <c r="E62" s="20"/>
      <c r="F62" s="17"/>
      <c r="I62" s="17"/>
      <c r="J62" s="17"/>
      <c r="K62" s="1">
        <v>63.889000000000003</v>
      </c>
      <c r="M62" s="17"/>
      <c r="N62" s="17"/>
      <c r="P62" s="24"/>
      <c r="Q62" s="5" t="str">
        <f>IF(AND(S62&gt;=$J$2, T62&gt;=$G$2, IF($P$2, IFERROR(MATCH($Q$2, E63:P63, 0), FALSE), TRUE)), IFERROR(SUM(LARGE(E62:P62, 1), LARGE(E62:P62, 2), LARGE(E62:P62, 3))/3, "-"), "-")</f>
        <v>-</v>
      </c>
      <c r="R62" s="1" t="str">
        <f>IFERROR(RANK(Q62, Q:Q), "-")</f>
        <v>-</v>
      </c>
      <c r="S62" s="1">
        <f>IF(ISBLANK(C62), "-", SUM(IF(COUNTA(E62:F62)&gt;=1, 1, 0), IF(COUNTA(G62:H62)&gt;=1, 1, 0), IF(COUNTA(I62:J62)&gt;=1, 1, 0), IF(COUNTA(K62:L62)&gt;=1, 1, 0), IF(COUNTA(M62:N62)&gt;=1, 1, 0), IF(COUNTA(O62:P62)&gt;=1, 1, 0)))</f>
        <v>1</v>
      </c>
      <c r="T62" s="1">
        <f>IF(ISBLANK(C62), "-", COUNTA(E62:P62))</f>
        <v>1</v>
      </c>
      <c r="U62" s="1" t="str">
        <f>IF(ISBLANK(C62), "-", IF($P$2, IF(AND($P$2, IFERROR(MATCH($Q$2, E63:P63, 0), FALSE)), "Y", "N"), "-"))</f>
        <v>-</v>
      </c>
    </row>
    <row r="63" spans="1:21">
      <c r="D63" s="18"/>
      <c r="E63" s="20"/>
      <c r="F63" s="17"/>
      <c r="I63" s="17"/>
      <c r="J63" s="17"/>
      <c r="K63" s="1" t="s">
        <v>134</v>
      </c>
      <c r="M63" s="17"/>
      <c r="N63" s="17"/>
      <c r="Q63" s="5"/>
    </row>
    <row r="64" spans="1:21">
      <c r="A64" s="1" t="str">
        <f t="shared" ref="A64:B64" si="30">IF(ISBLANK(C64), "-", IF(COUNTIF(C:C,C64)&gt;1,"Y", "N"))</f>
        <v>N</v>
      </c>
      <c r="B64" s="1" t="str">
        <f t="shared" si="30"/>
        <v>N</v>
      </c>
      <c r="C64" s="1" t="s">
        <v>173</v>
      </c>
      <c r="D64" s="18" t="s">
        <v>174</v>
      </c>
      <c r="E64" s="20"/>
      <c r="F64" s="17"/>
      <c r="I64" s="17"/>
      <c r="J64" s="17"/>
      <c r="K64" s="1">
        <v>63.148000000000003</v>
      </c>
      <c r="M64" s="17"/>
      <c r="N64" s="17"/>
      <c r="Q64" s="5" t="str">
        <f>IF(AND(S64&gt;=$J$2, T64&gt;=$G$2, IF($P$2, IFERROR(MATCH($Q$2, E65:P65, 0), FALSE), TRUE)), IFERROR(SUM(LARGE(E64:P64, 1), LARGE(E64:P64, 2), LARGE(E64:P64, 3))/3, "-"), "-")</f>
        <v>-</v>
      </c>
      <c r="R64" s="1" t="str">
        <f>IFERROR(RANK(Q64, Q:Q), "-")</f>
        <v>-</v>
      </c>
      <c r="S64" s="1">
        <f>IF(ISBLANK(C64), "-", SUM(IF(COUNTA(E64:F64)&gt;=1, 1, 0), IF(COUNTA(G64:H64)&gt;=1, 1, 0), IF(COUNTA(I64:J64)&gt;=1, 1, 0), IF(COUNTA(K64:L64)&gt;=1, 1, 0), IF(COUNTA(M64:N64)&gt;=1, 1, 0), IF(COUNTA(O64:P64)&gt;=1, 1, 0)))</f>
        <v>1</v>
      </c>
      <c r="T64" s="1">
        <f>IF(ISBLANK(C64), "-", COUNTA(E64:P64))</f>
        <v>1</v>
      </c>
      <c r="U64" s="1" t="str">
        <f>IF(ISBLANK(C64), "-", IF($P$2, IF(AND($P$2, IFERROR(MATCH($Q$2, E65:P65, 0), FALSE)), "Y", "N"), "-"))</f>
        <v>-</v>
      </c>
    </row>
    <row r="65" spans="1:21">
      <c r="D65" s="18"/>
      <c r="E65" s="20"/>
      <c r="F65" s="17"/>
      <c r="I65" s="17"/>
      <c r="J65" s="17"/>
      <c r="K65" s="1" t="s">
        <v>134</v>
      </c>
      <c r="M65" s="17"/>
      <c r="N65" s="17"/>
      <c r="Q65" s="5"/>
    </row>
    <row r="66" spans="1:21">
      <c r="A66" s="1" t="str">
        <f t="shared" ref="A66:B66" si="31">IF(ISBLANK(C66), "-", IF(COUNTIF(C:C,C66)&gt;1,"Y", "N"))</f>
        <v>N</v>
      </c>
      <c r="B66" s="1" t="str">
        <f t="shared" si="31"/>
        <v>N</v>
      </c>
      <c r="C66" s="1" t="s">
        <v>175</v>
      </c>
      <c r="D66" s="1" t="s">
        <v>176</v>
      </c>
      <c r="E66" s="20"/>
      <c r="F66" s="17"/>
      <c r="I66" s="17"/>
      <c r="J66" s="17"/>
      <c r="K66" s="1">
        <v>55.741</v>
      </c>
      <c r="M66" s="17"/>
      <c r="N66" s="17"/>
      <c r="O66" s="21"/>
      <c r="Q66" s="5" t="str">
        <f>IF(AND(S66&gt;=$J$2, T66&gt;=$G$2, IF($P$2, IFERROR(MATCH($Q$2, E67:P67, 0), FALSE), TRUE)), IFERROR(SUM(LARGE(E66:P66, 1), LARGE(E66:P66, 2), LARGE(E66:P66, 3))/3, "-"), "-")</f>
        <v>-</v>
      </c>
      <c r="R66" s="1" t="str">
        <f>IFERROR(RANK(Q66, Q:Q), "-")</f>
        <v>-</v>
      </c>
      <c r="S66" s="1">
        <f>IF(ISBLANK(C66), "-", SUM(IF(COUNTA(E66:F66)&gt;=1, 1, 0), IF(COUNTA(G66:H66)&gt;=1, 1, 0), IF(COUNTA(I66:J66)&gt;=1, 1, 0), IF(COUNTA(K66:L66)&gt;=1, 1, 0), IF(COUNTA(M66:N66)&gt;=1, 1, 0), IF(COUNTA(O66:P66)&gt;=1, 1, 0)))</f>
        <v>1</v>
      </c>
      <c r="T66" s="1">
        <f>IF(ISBLANK(C66), "-", COUNTA(E66:P66))</f>
        <v>1</v>
      </c>
      <c r="U66" s="1" t="str">
        <f>IF(ISBLANK(C66), "-", IF($P$2, IF(AND($P$2, IFERROR(MATCH($Q$2, E67:P67, 0), FALSE)), "Y", "N"), "-"))</f>
        <v>-</v>
      </c>
    </row>
    <row r="67" spans="1:21">
      <c r="D67" s="18"/>
      <c r="E67" s="20"/>
      <c r="F67" s="17"/>
      <c r="I67" s="17"/>
      <c r="J67" s="17"/>
      <c r="K67" s="1" t="s">
        <v>134</v>
      </c>
      <c r="M67" s="17"/>
      <c r="N67" s="17"/>
      <c r="Q67" s="5"/>
    </row>
    <row r="68" spans="1:21">
      <c r="A68" s="1" t="str">
        <f t="shared" ref="A68:B68" si="32">IF(ISBLANK(C68), "-", IF(COUNTIF(C:C,C68)&gt;1,"Y", "N"))</f>
        <v>N</v>
      </c>
      <c r="B68" s="1" t="str">
        <f t="shared" si="32"/>
        <v>N</v>
      </c>
      <c r="C68" s="1" t="s">
        <v>177</v>
      </c>
      <c r="D68" s="18" t="s">
        <v>178</v>
      </c>
      <c r="E68" s="20"/>
      <c r="F68" s="17"/>
      <c r="I68" s="17"/>
      <c r="J68" s="17"/>
      <c r="K68" s="1">
        <v>69.242000000000004</v>
      </c>
      <c r="M68" s="17"/>
      <c r="N68" s="17"/>
      <c r="P68" s="24"/>
      <c r="Q68" s="5" t="str">
        <f>IF(AND(S68&gt;=$J$2, T68&gt;=$G$2, IF($P$2, IFERROR(MATCH($Q$2, E69:P69, 0), FALSE), TRUE)), IFERROR(SUM(LARGE(E68:P68, 1), LARGE(E68:P68, 2), LARGE(E68:P68, 3))/3, "-"), "-")</f>
        <v>-</v>
      </c>
      <c r="R68" s="1" t="str">
        <f>IFERROR(RANK(Q68, Q:Q), "-")</f>
        <v>-</v>
      </c>
      <c r="S68" s="1">
        <f>IF(ISBLANK(C68), "-", SUM(IF(COUNTA(E68:F68)&gt;=1, 1, 0), IF(COUNTA(G68:H68)&gt;=1, 1, 0), IF(COUNTA(I68:J68)&gt;=1, 1, 0), IF(COUNTA(K68:L68)&gt;=1, 1, 0), IF(COUNTA(M68:N68)&gt;=1, 1, 0), IF(COUNTA(O68:P68)&gt;=1, 1, 0)))</f>
        <v>1</v>
      </c>
      <c r="T68" s="1">
        <f>IF(ISBLANK(C68), "-", COUNTA(E68:P68))</f>
        <v>1</v>
      </c>
      <c r="U68" s="1" t="str">
        <f>IF(ISBLANK(C68), "-", IF($P$2, IF(AND($P$2, IFERROR(MATCH($Q$2, E69:P69, 0), FALSE)), "Y", "N"), "-"))</f>
        <v>-</v>
      </c>
    </row>
    <row r="69" spans="1:21">
      <c r="D69" s="18"/>
      <c r="E69" s="20"/>
      <c r="F69" s="17"/>
      <c r="I69" s="17"/>
      <c r="J69" s="17"/>
      <c r="K69" s="1" t="s">
        <v>137</v>
      </c>
      <c r="M69" s="17"/>
      <c r="N69" s="17"/>
      <c r="Q69" s="5"/>
    </row>
    <row r="70" spans="1:21">
      <c r="A70" s="1" t="str">
        <f t="shared" ref="A70:B70" si="33">IF(ISBLANK(C70), "-", IF(COUNTIF(C:C,C70)&gt;1,"Y", "N"))</f>
        <v>N</v>
      </c>
      <c r="B70" s="1" t="str">
        <f t="shared" si="33"/>
        <v>N</v>
      </c>
      <c r="C70" s="1" t="s">
        <v>100</v>
      </c>
      <c r="D70" s="1" t="s">
        <v>101</v>
      </c>
      <c r="E70" s="20"/>
      <c r="F70" s="17"/>
      <c r="I70" s="17"/>
      <c r="J70" s="17"/>
      <c r="K70" s="1">
        <v>67.120999999999995</v>
      </c>
      <c r="M70" s="17"/>
      <c r="N70" s="17"/>
      <c r="O70" s="24"/>
      <c r="Q70" s="5" t="str">
        <f>IF(AND(S70&gt;=$J$2, T70&gt;=$G$2, IF($P$2, IFERROR(MATCH($Q$2, E71:P71, 0), FALSE), TRUE)), IFERROR(SUM(LARGE(E70:P70, 1), LARGE(E70:P70, 2), LARGE(E70:P70, 3))/3, "-"), "-")</f>
        <v>-</v>
      </c>
      <c r="R70" s="1" t="str">
        <f>IFERROR(RANK(Q70, Q:Q), "-")</f>
        <v>-</v>
      </c>
      <c r="S70" s="1">
        <f>IF(ISBLANK(C70), "-", SUM(IF(COUNTA(E70:F70)&gt;=1, 1, 0), IF(COUNTA(G70:H70)&gt;=1, 1, 0), IF(COUNTA(I70:J70)&gt;=1, 1, 0), IF(COUNTA(K70:L70)&gt;=1, 1, 0), IF(COUNTA(M70:N70)&gt;=1, 1, 0), IF(COUNTA(O70:P70)&gt;=1, 1, 0)))</f>
        <v>1</v>
      </c>
      <c r="T70" s="1">
        <f>IF(ISBLANK(C70), "-", COUNTA(E70:P70))</f>
        <v>1</v>
      </c>
      <c r="U70" s="1" t="str">
        <f>IF(ISBLANK(C70), "-", IF($P$2, IF(AND($P$2, IFERROR(MATCH($Q$2, E71:P71, 0), FALSE)), "Y", "N"), "-"))</f>
        <v>-</v>
      </c>
    </row>
    <row r="71" spans="1:21">
      <c r="D71" s="18"/>
      <c r="E71" s="20"/>
      <c r="F71" s="17"/>
      <c r="I71" s="17"/>
      <c r="J71" s="17"/>
      <c r="K71" s="24" t="s">
        <v>137</v>
      </c>
      <c r="M71" s="17"/>
      <c r="N71" s="17"/>
      <c r="Q71" s="5"/>
    </row>
    <row r="72" spans="1:21">
      <c r="A72" s="1" t="str">
        <f t="shared" ref="A72:B72" si="34">IF(ISBLANK(C72), "-", IF(COUNTIF(C:C,C72)&gt;1,"Y", "N"))</f>
        <v>N</v>
      </c>
      <c r="B72" s="1" t="str">
        <f t="shared" si="34"/>
        <v>N</v>
      </c>
      <c r="C72" s="1" t="s">
        <v>179</v>
      </c>
      <c r="D72" s="1" t="s">
        <v>180</v>
      </c>
      <c r="E72" s="20"/>
      <c r="F72" s="17"/>
      <c r="I72" s="17"/>
      <c r="J72" s="17"/>
      <c r="K72" s="24">
        <v>67.120999999999995</v>
      </c>
      <c r="M72" s="17"/>
      <c r="N72" s="17"/>
      <c r="O72" s="24"/>
      <c r="Q72" s="5" t="str">
        <f>IF(AND(S72&gt;=$J$2, T72&gt;=$G$2, IF($P$2, IFERROR(MATCH($Q$2, E73:P73, 0), FALSE), TRUE)), IFERROR(SUM(LARGE(E72:P72, 1), LARGE(E72:P72, 2), LARGE(E72:P72, 3))/3, "-"), "-")</f>
        <v>-</v>
      </c>
      <c r="R72" s="1" t="str">
        <f>IFERROR(RANK(Q72, Q:Q), "-")</f>
        <v>-</v>
      </c>
      <c r="S72" s="1">
        <f>IF(ISBLANK(C72), "-", SUM(IF(COUNTA(E72:F72)&gt;=1, 1, 0), IF(COUNTA(G72:H72)&gt;=1, 1, 0), IF(COUNTA(I72:J72)&gt;=1, 1, 0), IF(COUNTA(K72:L72)&gt;=1, 1, 0), IF(COUNTA(M72:N72)&gt;=1, 1, 0), IF(COUNTA(O72:P72)&gt;=1, 1, 0)))</f>
        <v>1</v>
      </c>
      <c r="T72" s="1">
        <f>IF(ISBLANK(C72), "-", COUNTA(E72:P72))</f>
        <v>1</v>
      </c>
      <c r="U72" s="1" t="str">
        <f>IF(ISBLANK(C72), "-", IF($P$2, IF(AND($P$2, IFERROR(MATCH($Q$2, E73:P73, 0), FALSE)), "Y", "N"), "-"))</f>
        <v>-</v>
      </c>
    </row>
    <row r="73" spans="1:21">
      <c r="D73" s="18"/>
      <c r="E73" s="20"/>
      <c r="F73" s="17"/>
      <c r="I73" s="17"/>
      <c r="J73" s="17"/>
      <c r="K73" s="24" t="s">
        <v>137</v>
      </c>
      <c r="M73" s="17"/>
      <c r="N73" s="17"/>
      <c r="Q73" s="5"/>
    </row>
    <row r="74" spans="1:21">
      <c r="A74" s="1" t="str">
        <f t="shared" ref="A74:B74" si="35">IF(ISBLANK(C74), "-", IF(COUNTIF(C:C,C74)&gt;1,"Y", "N"))</f>
        <v>N</v>
      </c>
      <c r="B74" s="1" t="str">
        <f t="shared" si="35"/>
        <v>N</v>
      </c>
      <c r="C74" s="1" t="s">
        <v>181</v>
      </c>
      <c r="D74" s="18" t="s">
        <v>182</v>
      </c>
      <c r="E74" s="20"/>
      <c r="F74" s="17"/>
      <c r="I74" s="17"/>
      <c r="J74" s="17"/>
      <c r="K74" s="24">
        <v>66.364000000000004</v>
      </c>
      <c r="L74" s="1">
        <v>65.417000000000002</v>
      </c>
      <c r="M74" s="17"/>
      <c r="N74" s="17"/>
      <c r="O74" s="24"/>
      <c r="Q74" s="5" t="str">
        <f>IF(AND(S74&gt;=$J$2, T74&gt;=$G$2, IF($P$2, IFERROR(MATCH($Q$2, E75:P75, 0), FALSE), TRUE)), IFERROR(SUM(LARGE(E74:P74, 1), LARGE(E74:P74, 2), LARGE(E74:P74, 3))/3, "-"), "-")</f>
        <v>-</v>
      </c>
      <c r="R74" s="1" t="str">
        <f>IFERROR(RANK(Q74, Q:Q), "-")</f>
        <v>-</v>
      </c>
      <c r="S74" s="1">
        <f>IF(ISBLANK(C74), "-", SUM(IF(COUNTA(E74:F74)&gt;=1, 1, 0), IF(COUNTA(G74:H74)&gt;=1, 1, 0), IF(COUNTA(I74:J74)&gt;=1, 1, 0), IF(COUNTA(K74:L74)&gt;=1, 1, 0), IF(COUNTA(M74:N74)&gt;=1, 1, 0), IF(COUNTA(O74:P74)&gt;=1, 1, 0)))</f>
        <v>1</v>
      </c>
      <c r="T74" s="1">
        <f>IF(ISBLANK(C74), "-", COUNTA(E74:P74))</f>
        <v>2</v>
      </c>
      <c r="U74" s="1" t="str">
        <f>IF(ISBLANK(C74), "-", IF($P$2, IF(AND($P$2, IFERROR(MATCH($Q$2, E75:P75, 0), FALSE)), "Y", "N"), "-"))</f>
        <v>-</v>
      </c>
    </row>
    <row r="75" spans="1:21">
      <c r="D75" s="18"/>
      <c r="E75" s="20"/>
      <c r="F75" s="17"/>
      <c r="I75" s="17"/>
      <c r="J75" s="17"/>
      <c r="K75" s="24" t="s">
        <v>137</v>
      </c>
      <c r="L75" s="1" t="s">
        <v>131</v>
      </c>
      <c r="M75" s="17"/>
      <c r="N75" s="17"/>
      <c r="Q75" s="5"/>
    </row>
    <row r="76" spans="1:21">
      <c r="A76" s="1" t="str">
        <f t="shared" ref="A76:B76" si="36">IF(ISBLANK(C76), "-", IF(COUNTIF(C:C,C76)&gt;1,"Y", "N"))</f>
        <v>N</v>
      </c>
      <c r="B76" s="1" t="str">
        <f t="shared" si="36"/>
        <v>N</v>
      </c>
      <c r="C76" s="1" t="s">
        <v>114</v>
      </c>
      <c r="D76" s="18" t="s">
        <v>115</v>
      </c>
      <c r="E76" s="20"/>
      <c r="F76" s="17"/>
      <c r="I76" s="17"/>
      <c r="J76" s="17"/>
      <c r="K76" s="24">
        <v>65.605999999999995</v>
      </c>
      <c r="M76" s="17"/>
      <c r="N76" s="17"/>
      <c r="Q76" s="5" t="str">
        <f>IF(AND(S76&gt;=$J$2, T76&gt;=$G$2, IF($P$2, IFERROR(MATCH($Q$2, E77:P77, 0), FALSE), TRUE)), IFERROR(SUM(LARGE(E76:P76, 1), LARGE(E76:P76, 2), LARGE(E76:P76, 3))/3, "-"), "-")</f>
        <v>-</v>
      </c>
      <c r="R76" s="1" t="str">
        <f>IFERROR(RANK(Q76, Q:Q), "-")</f>
        <v>-</v>
      </c>
      <c r="S76" s="1">
        <f>IF(ISBLANK(C76), "-", SUM(IF(COUNTA(E76:F76)&gt;=1, 1, 0), IF(COUNTA(G76:H76)&gt;=1, 1, 0), IF(COUNTA(I76:J76)&gt;=1, 1, 0), IF(COUNTA(K76:L76)&gt;=1, 1, 0), IF(COUNTA(M76:N76)&gt;=1, 1, 0), IF(COUNTA(O76:P76)&gt;=1, 1, 0)))</f>
        <v>1</v>
      </c>
      <c r="T76" s="1">
        <f>IF(ISBLANK(C76), "-", COUNTA(E76:P76))</f>
        <v>1</v>
      </c>
      <c r="U76" s="1" t="str">
        <f>IF(ISBLANK(C76), "-", IF($P$2, IF(AND($P$2, IFERROR(MATCH($Q$2, E77:P77, 0), FALSE)), "Y", "N"), "-"))</f>
        <v>-</v>
      </c>
    </row>
    <row r="77" spans="1:21">
      <c r="D77" s="18"/>
      <c r="E77" s="20"/>
      <c r="F77" s="17"/>
      <c r="I77" s="17"/>
      <c r="J77" s="17"/>
      <c r="K77" s="24" t="s">
        <v>137</v>
      </c>
      <c r="M77" s="17"/>
      <c r="N77" s="17"/>
      <c r="Q77" s="5"/>
    </row>
    <row r="78" spans="1:21">
      <c r="A78" s="1" t="str">
        <f t="shared" ref="A78:B78" si="37">IF(ISBLANK(C78), "-", IF(COUNTIF(C:C,C78)&gt;1,"Y", "N"))</f>
        <v>N</v>
      </c>
      <c r="B78" s="1" t="str">
        <f t="shared" si="37"/>
        <v>N</v>
      </c>
      <c r="C78" s="1" t="s">
        <v>110</v>
      </c>
      <c r="D78" s="18" t="s">
        <v>111</v>
      </c>
      <c r="E78" s="20"/>
      <c r="F78" s="17"/>
      <c r="I78" s="17"/>
      <c r="J78" s="17"/>
      <c r="K78" s="24">
        <v>64.847999999999999</v>
      </c>
      <c r="M78" s="17"/>
      <c r="N78" s="17"/>
      <c r="Q78" s="5" t="str">
        <f>IF(AND(S78&gt;=$J$2, T78&gt;=$G$2, IF($P$2, IFERROR(MATCH($Q$2, E79:P79, 0), FALSE), TRUE)), IFERROR(SUM(LARGE(E78:P78, 1), LARGE(E78:P78, 2), LARGE(E78:P78, 3))/3, "-"), "-")</f>
        <v>-</v>
      </c>
      <c r="R78" s="1" t="str">
        <f>IFERROR(RANK(Q78, Q:Q), "-")</f>
        <v>-</v>
      </c>
      <c r="S78" s="1">
        <f>IF(ISBLANK(C78), "-", SUM(IF(COUNTA(E78:F78)&gt;=1, 1, 0), IF(COUNTA(G78:H78)&gt;=1, 1, 0), IF(COUNTA(I78:J78)&gt;=1, 1, 0), IF(COUNTA(K78:L78)&gt;=1, 1, 0), IF(COUNTA(M78:N78)&gt;=1, 1, 0), IF(COUNTA(O78:P78)&gt;=1, 1, 0)))</f>
        <v>1</v>
      </c>
      <c r="T78" s="1">
        <f>IF(ISBLANK(C78), "-", COUNTA(E78:P78))</f>
        <v>1</v>
      </c>
      <c r="U78" s="1" t="str">
        <f>IF(ISBLANK(C78), "-", IF($P$2, IF(AND($P$2, IFERROR(MATCH($Q$2, E79:P79, 0), FALSE)), "Y", "N"), "-"))</f>
        <v>-</v>
      </c>
    </row>
    <row r="79" spans="1:21">
      <c r="D79" s="18"/>
      <c r="E79" s="20"/>
      <c r="F79" s="17"/>
      <c r="I79" s="17"/>
      <c r="J79" s="17"/>
      <c r="K79" s="1" t="s">
        <v>137</v>
      </c>
      <c r="M79" s="17"/>
      <c r="N79" s="17"/>
      <c r="Q79" s="5"/>
    </row>
    <row r="80" spans="1:21">
      <c r="A80" s="1" t="str">
        <f t="shared" ref="A80:B80" si="38">IF(ISBLANK(C80), "-", IF(COUNTIF(C:C,C80)&gt;1,"Y", "N"))</f>
        <v>N</v>
      </c>
      <c r="B80" s="1" t="str">
        <f t="shared" si="38"/>
        <v>N</v>
      </c>
      <c r="C80" s="1" t="s">
        <v>183</v>
      </c>
      <c r="D80" s="18" t="s">
        <v>184</v>
      </c>
      <c r="E80" s="20"/>
      <c r="F80" s="17"/>
      <c r="I80" s="17"/>
      <c r="J80" s="17"/>
      <c r="K80" s="1">
        <v>63.787999999999997</v>
      </c>
      <c r="M80" s="17"/>
      <c r="N80" s="17"/>
      <c r="Q80" s="5" t="str">
        <f>IF(AND(S80&gt;=$J$2, T80&gt;=$G$2, IF($P$2, IFERROR(MATCH($Q$2, E81:P81, 0), FALSE), TRUE)), IFERROR(SUM(LARGE(E80:P80, 1), LARGE(E80:P80, 2), LARGE(E80:P80, 3))/3, "-"), "-")</f>
        <v>-</v>
      </c>
      <c r="R80" s="1" t="str">
        <f>IFERROR(RANK(Q80, Q:Q), "-")</f>
        <v>-</v>
      </c>
      <c r="S80" s="1">
        <f>IF(ISBLANK(C80), "-", SUM(IF(COUNTA(E80:F80)&gt;=1, 1, 0), IF(COUNTA(G80:H80)&gt;=1, 1, 0), IF(COUNTA(I80:J80)&gt;=1, 1, 0), IF(COUNTA(K80:L80)&gt;=1, 1, 0), IF(COUNTA(M80:N80)&gt;=1, 1, 0), IF(COUNTA(O80:P80)&gt;=1, 1, 0)))</f>
        <v>1</v>
      </c>
      <c r="T80" s="1">
        <f>IF(ISBLANK(C80), "-", COUNTA(E80:P80))</f>
        <v>1</v>
      </c>
      <c r="U80" s="1" t="str">
        <f>IF(ISBLANK(C80), "-", IF($P$2, IF(AND($P$2, IFERROR(MATCH($Q$2, E81:P81, 0), FALSE)), "Y", "N"), "-"))</f>
        <v>-</v>
      </c>
    </row>
    <row r="81" spans="1:21">
      <c r="D81" s="18"/>
      <c r="E81" s="20"/>
      <c r="F81" s="17"/>
      <c r="I81" s="17"/>
      <c r="J81" s="17"/>
      <c r="K81" s="1" t="s">
        <v>137</v>
      </c>
      <c r="M81" s="17"/>
      <c r="N81" s="17"/>
      <c r="Q81" s="5"/>
    </row>
    <row r="82" spans="1:21">
      <c r="A82" s="1" t="str">
        <f t="shared" ref="A82:B82" si="39">IF(ISBLANK(C82), "-", IF(COUNTIF(C:C,C82)&gt;1,"Y", "N"))</f>
        <v>N</v>
      </c>
      <c r="B82" s="1" t="str">
        <f t="shared" si="39"/>
        <v>N</v>
      </c>
      <c r="C82" s="1" t="s">
        <v>95</v>
      </c>
      <c r="D82" s="18" t="s">
        <v>96</v>
      </c>
      <c r="E82" s="20"/>
      <c r="F82" s="17"/>
      <c r="I82" s="17"/>
      <c r="J82" s="17"/>
      <c r="K82" s="1">
        <v>62.273000000000003</v>
      </c>
      <c r="M82" s="17"/>
      <c r="N82" s="17"/>
      <c r="Q82" s="5" t="str">
        <f>IF(AND(S82&gt;=$J$2, T82&gt;=$G$2, IF($P$2, IFERROR(MATCH($Q$2, E83:P83, 0), FALSE), TRUE)), IFERROR(SUM(LARGE(E82:P82, 1), LARGE(E82:P82, 2), LARGE(E82:P82, 3))/3, "-"), "-")</f>
        <v>-</v>
      </c>
      <c r="R82" s="1" t="str">
        <f>IFERROR(RANK(Q82, Q:Q), "-")</f>
        <v>-</v>
      </c>
      <c r="S82" s="1">
        <f>IF(ISBLANK(C82), "-", SUM(IF(COUNTA(E82:F82)&gt;=1, 1, 0), IF(COUNTA(G82:H82)&gt;=1, 1, 0), IF(COUNTA(I82:J82)&gt;=1, 1, 0), IF(COUNTA(K82:L82)&gt;=1, 1, 0), IF(COUNTA(M82:N82)&gt;=1, 1, 0), IF(COUNTA(O82:P82)&gt;=1, 1, 0)))</f>
        <v>1</v>
      </c>
      <c r="T82" s="1">
        <f>IF(ISBLANK(C82), "-", COUNTA(E82:P82))</f>
        <v>1</v>
      </c>
      <c r="U82" s="1" t="str">
        <f>IF(ISBLANK(C82), "-", IF($P$2, IF(AND($P$2, IFERROR(MATCH($Q$2, E83:P83, 0), FALSE)), "Y", "N"), "-"))</f>
        <v>-</v>
      </c>
    </row>
    <row r="83" spans="1:21">
      <c r="D83" s="18"/>
      <c r="E83" s="20"/>
      <c r="F83" s="17"/>
      <c r="I83" s="17"/>
      <c r="J83" s="17"/>
      <c r="K83" s="1" t="s">
        <v>137</v>
      </c>
      <c r="M83" s="17"/>
      <c r="N83" s="17"/>
      <c r="Q83" s="5"/>
    </row>
    <row r="84" spans="1:21">
      <c r="A84" s="1" t="str">
        <f t="shared" ref="A84:B84" si="40">IF(ISBLANK(C84), "-", IF(COUNTIF(C:C,C84)&gt;1,"Y", "N"))</f>
        <v>N</v>
      </c>
      <c r="B84" s="1" t="str">
        <f t="shared" si="40"/>
        <v>N</v>
      </c>
      <c r="C84" s="1" t="s">
        <v>185</v>
      </c>
      <c r="D84" s="18" t="s">
        <v>186</v>
      </c>
      <c r="E84" s="20"/>
      <c r="F84" s="17"/>
      <c r="I84" s="17"/>
      <c r="J84" s="17"/>
      <c r="K84" s="1">
        <v>61.212000000000003</v>
      </c>
      <c r="M84" s="17"/>
      <c r="N84" s="17"/>
      <c r="Q84" s="5" t="str">
        <f>IF(AND(S84&gt;=$J$2, T84&gt;=$G$2, IF($P$2, IFERROR(MATCH($Q$2, E85:P85, 0), FALSE), TRUE)), IFERROR(SUM(LARGE(E84:P84, 1), LARGE(E84:P84, 2), LARGE(E84:P84, 3))/3, "-"), "-")</f>
        <v>-</v>
      </c>
      <c r="R84" s="1" t="str">
        <f>IFERROR(RANK(Q84, Q:Q), "-")</f>
        <v>-</v>
      </c>
      <c r="S84" s="1">
        <f>IF(ISBLANK(C84), "-", SUM(IF(COUNTA(E84:F84)&gt;=1, 1, 0), IF(COUNTA(G84:H84)&gt;=1, 1, 0), IF(COUNTA(I84:J84)&gt;=1, 1, 0), IF(COUNTA(K84:L84)&gt;=1, 1, 0), IF(COUNTA(M84:N84)&gt;=1, 1, 0), IF(COUNTA(O84:P84)&gt;=1, 1, 0)))</f>
        <v>1</v>
      </c>
      <c r="T84" s="1">
        <f>IF(ISBLANK(C84), "-", COUNTA(E84:P84))</f>
        <v>1</v>
      </c>
      <c r="U84" s="1" t="str">
        <f>IF(ISBLANK(C84), "-", IF($P$2, IF(AND($P$2, IFERROR(MATCH($Q$2, E85:P85, 0), FALSE)), "Y", "N"), "-"))</f>
        <v>-</v>
      </c>
    </row>
    <row r="85" spans="1:21">
      <c r="D85" s="18"/>
      <c r="E85" s="20"/>
      <c r="F85" s="17"/>
      <c r="I85" s="17"/>
      <c r="J85" s="17"/>
      <c r="K85" s="1" t="s">
        <v>137</v>
      </c>
      <c r="M85" s="17"/>
      <c r="N85" s="17"/>
      <c r="Q85" s="5"/>
    </row>
    <row r="86" spans="1:21">
      <c r="A86" s="1" t="str">
        <f t="shared" ref="A86:B86" si="41">IF(ISBLANK(C86), "-", IF(COUNTIF(C:C,C86)&gt;1,"Y", "N"))</f>
        <v>N</v>
      </c>
      <c r="B86" s="1" t="str">
        <f t="shared" si="41"/>
        <v>N</v>
      </c>
      <c r="C86" s="1" t="s">
        <v>108</v>
      </c>
      <c r="D86" s="18" t="s">
        <v>109</v>
      </c>
      <c r="E86" s="20"/>
      <c r="F86" s="17"/>
      <c r="I86" s="17"/>
      <c r="J86" s="17"/>
      <c r="K86" s="1">
        <v>60.606000000000002</v>
      </c>
      <c r="M86" s="17"/>
      <c r="N86" s="17"/>
      <c r="Q86" s="5" t="str">
        <f>IF(AND(S86&gt;=$J$2, T86&gt;=$G$2, IF($P$2, IFERROR(MATCH($Q$2, E87:P87, 0), FALSE), TRUE)), IFERROR(SUM(LARGE(E86:P86, 1), LARGE(E86:P86, 2), LARGE(E86:P86, 3))/3, "-"), "-")</f>
        <v>-</v>
      </c>
      <c r="R86" s="1" t="str">
        <f>IFERROR(RANK(Q86, Q:Q), "-")</f>
        <v>-</v>
      </c>
      <c r="S86" s="1">
        <f>IF(ISBLANK(C86), "-", SUM(IF(COUNTA(E86:F86)&gt;=1, 1, 0), IF(COUNTA(G86:H86)&gt;=1, 1, 0), IF(COUNTA(I86:J86)&gt;=1, 1, 0), IF(COUNTA(K86:L86)&gt;=1, 1, 0), IF(COUNTA(M86:N86)&gt;=1, 1, 0), IF(COUNTA(O86:P86)&gt;=1, 1, 0)))</f>
        <v>1</v>
      </c>
      <c r="T86" s="1">
        <f>IF(ISBLANK(C86), "-", COUNTA(E86:P86))</f>
        <v>1</v>
      </c>
      <c r="U86" s="1" t="str">
        <f>IF(ISBLANK(C86), "-", IF($P$2, IF(AND($P$2, IFERROR(MATCH($Q$2, E87:P87, 0), FALSE)), "Y", "N"), "-"))</f>
        <v>-</v>
      </c>
    </row>
    <row r="87" spans="1:21">
      <c r="D87" s="18"/>
      <c r="E87" s="20"/>
      <c r="F87" s="17"/>
      <c r="I87" s="17"/>
      <c r="J87" s="17"/>
      <c r="K87" s="1" t="s">
        <v>137</v>
      </c>
      <c r="M87" s="17"/>
      <c r="N87" s="17"/>
      <c r="Q87" s="5"/>
    </row>
    <row r="88" spans="1:21">
      <c r="A88" s="1" t="str">
        <f t="shared" ref="A88:B88" si="42">IF(ISBLANK(C88), "-", IF(COUNTIF(C:C,C88)&gt;1,"Y", "N"))</f>
        <v>N</v>
      </c>
      <c r="B88" s="1" t="str">
        <f t="shared" si="42"/>
        <v>N</v>
      </c>
      <c r="C88" s="1" t="s">
        <v>187</v>
      </c>
      <c r="D88" s="18" t="s">
        <v>188</v>
      </c>
      <c r="E88" s="20"/>
      <c r="F88" s="17"/>
      <c r="I88" s="17"/>
      <c r="J88" s="17"/>
      <c r="K88" s="1">
        <v>59.545000000000002</v>
      </c>
      <c r="M88" s="17"/>
      <c r="N88" s="17"/>
      <c r="Q88" s="5" t="str">
        <f>IF(AND(S88&gt;=$J$2, T88&gt;=$G$2, IF($P$2, IFERROR(MATCH($Q$2, E89:P89, 0), FALSE), TRUE)), IFERROR(SUM(LARGE(E88:P88, 1), LARGE(E88:P88, 2), LARGE(E88:P88, 3))/3, "-"), "-")</f>
        <v>-</v>
      </c>
      <c r="R88" s="1" t="str">
        <f>IFERROR(RANK(Q88, Q:Q), "-")</f>
        <v>-</v>
      </c>
      <c r="S88" s="1">
        <f>IF(ISBLANK(C88), "-", SUM(IF(COUNTA(E88:F88)&gt;=1, 1, 0), IF(COUNTA(G88:H88)&gt;=1, 1, 0), IF(COUNTA(I88:J88)&gt;=1, 1, 0), IF(COUNTA(K88:L88)&gt;=1, 1, 0), IF(COUNTA(M88:N88)&gt;=1, 1, 0), IF(COUNTA(O88:P88)&gt;=1, 1, 0)))</f>
        <v>1</v>
      </c>
      <c r="T88" s="1">
        <f>IF(ISBLANK(C88), "-", COUNTA(E88:P88))</f>
        <v>1</v>
      </c>
      <c r="U88" s="1" t="str">
        <f>IF(ISBLANK(C88), "-", IF($P$2, IF(AND($P$2, IFERROR(MATCH($Q$2, E89:P89, 0), FALSE)), "Y", "N"), "-"))</f>
        <v>-</v>
      </c>
    </row>
    <row r="89" spans="1:21">
      <c r="D89" s="18"/>
      <c r="E89" s="20"/>
      <c r="F89" s="17"/>
      <c r="I89" s="17"/>
      <c r="J89" s="17"/>
      <c r="K89" s="1" t="s">
        <v>137</v>
      </c>
      <c r="M89" s="17"/>
      <c r="N89" s="17"/>
      <c r="Q89" s="5"/>
    </row>
    <row r="90" spans="1:21">
      <c r="A90" s="1" t="str">
        <f t="shared" ref="A90:B90" si="43">IF(ISBLANK(C90), "-", IF(COUNTIF(C:C,C90)&gt;1,"Y", "N"))</f>
        <v>N</v>
      </c>
      <c r="B90" s="1" t="str">
        <f t="shared" si="43"/>
        <v>N</v>
      </c>
      <c r="C90" s="1" t="s">
        <v>189</v>
      </c>
      <c r="D90" s="18" t="s">
        <v>190</v>
      </c>
      <c r="E90" s="20"/>
      <c r="F90" s="17"/>
      <c r="I90" s="17"/>
      <c r="J90" s="17"/>
      <c r="K90" s="1">
        <v>59.393999999999998</v>
      </c>
      <c r="L90" s="1">
        <v>65</v>
      </c>
      <c r="M90" s="17"/>
      <c r="N90" s="17"/>
      <c r="Q90" s="5" t="str">
        <f>IF(AND(S90&gt;=$J$2, T90&gt;=$G$2, IF($P$2, IFERROR(MATCH($Q$2, E91:P91, 0), FALSE), TRUE)), IFERROR(SUM(LARGE(E90:P90, 1), LARGE(E90:P90, 2), LARGE(E90:P90, 3))/3, "-"), "-")</f>
        <v>-</v>
      </c>
      <c r="R90" s="1" t="str">
        <f>IFERROR(RANK(Q90, Q:Q), "-")</f>
        <v>-</v>
      </c>
      <c r="S90" s="1">
        <f>IF(ISBLANK(C90), "-", SUM(IF(COUNTA(E90:F90)&gt;=1, 1, 0), IF(COUNTA(G90:H90)&gt;=1, 1, 0), IF(COUNTA(I90:J90)&gt;=1, 1, 0), IF(COUNTA(K90:L90)&gt;=1, 1, 0), IF(COUNTA(M90:N90)&gt;=1, 1, 0), IF(COUNTA(O90:P90)&gt;=1, 1, 0)))</f>
        <v>1</v>
      </c>
      <c r="T90" s="1">
        <f>IF(ISBLANK(C90), "-", COUNTA(E90:P90))</f>
        <v>2</v>
      </c>
      <c r="U90" s="1" t="str">
        <f>IF(ISBLANK(C90), "-", IF($P$2, IF(AND($P$2, IFERROR(MATCH($Q$2, E91:P91, 0), FALSE)), "Y", "N"), "-"))</f>
        <v>-</v>
      </c>
    </row>
    <row r="91" spans="1:21">
      <c r="D91" s="18"/>
      <c r="E91" s="20"/>
      <c r="F91" s="17"/>
      <c r="I91" s="17"/>
      <c r="J91" s="17"/>
      <c r="K91" s="1" t="s">
        <v>137</v>
      </c>
      <c r="L91" s="1" t="s">
        <v>131</v>
      </c>
      <c r="M91" s="17"/>
      <c r="N91" s="17"/>
      <c r="Q91" s="5"/>
    </row>
    <row r="92" spans="1:21">
      <c r="A92" s="1" t="str">
        <f t="shared" ref="A92:B92" si="44">IF(ISBLANK(C92), "-", IF(COUNTIF(C:C,C92)&gt;1,"Y", "N"))</f>
        <v>N</v>
      </c>
      <c r="B92" s="1" t="str">
        <f t="shared" si="44"/>
        <v>N</v>
      </c>
      <c r="C92" s="1" t="s">
        <v>65</v>
      </c>
      <c r="D92" s="18" t="s">
        <v>66</v>
      </c>
      <c r="E92" s="20"/>
      <c r="F92" s="17"/>
      <c r="I92" s="17"/>
      <c r="J92" s="17"/>
      <c r="K92" s="1">
        <v>59.091000000000001</v>
      </c>
      <c r="M92" s="17"/>
      <c r="N92" s="17"/>
      <c r="Q92" s="5" t="str">
        <f>IF(AND(S92&gt;=$J$2, T92&gt;=$G$2, IF($P$2, IFERROR(MATCH($Q$2, E93:P93, 0), FALSE), TRUE)), IFERROR(SUM(LARGE(E92:P92, 1), LARGE(E92:P92, 2), LARGE(E92:P92, 3))/3, "-"), "-")</f>
        <v>-</v>
      </c>
      <c r="R92" s="1" t="str">
        <f>IFERROR(RANK(Q92, Q:Q), "-")</f>
        <v>-</v>
      </c>
      <c r="S92" s="1">
        <f>IF(ISBLANK(C92), "-", SUM(IF(COUNTA(E92:F92)&gt;=1, 1, 0), IF(COUNTA(G92:H92)&gt;=1, 1, 0), IF(COUNTA(I92:J92)&gt;=1, 1, 0), IF(COUNTA(K92:L92)&gt;=1, 1, 0), IF(COUNTA(M92:N92)&gt;=1, 1, 0), IF(COUNTA(O92:P92)&gt;=1, 1, 0)))</f>
        <v>1</v>
      </c>
      <c r="T92" s="1">
        <f>IF(ISBLANK(C92), "-", COUNTA(E92:P92))</f>
        <v>1</v>
      </c>
      <c r="U92" s="1" t="str">
        <f>IF(ISBLANK(C92), "-", IF($P$2, IF(AND($P$2, IFERROR(MATCH($Q$2, E93:P93, 0), FALSE)), "Y", "N"), "-"))</f>
        <v>-</v>
      </c>
    </row>
    <row r="93" spans="1:21">
      <c r="D93" s="18"/>
      <c r="E93" s="20"/>
      <c r="F93" s="17"/>
      <c r="I93" s="17"/>
      <c r="J93" s="17"/>
      <c r="K93" s="1" t="s">
        <v>137</v>
      </c>
      <c r="M93" s="17"/>
      <c r="N93" s="17"/>
      <c r="Q93" s="5"/>
    </row>
    <row r="94" spans="1:21">
      <c r="A94" s="1" t="str">
        <f t="shared" ref="A94:B94" si="45">IF(ISBLANK(C94), "-", IF(COUNTIF(C:C,C94)&gt;1,"Y", "N"))</f>
        <v>N</v>
      </c>
      <c r="B94" s="1" t="str">
        <f t="shared" si="45"/>
        <v>N</v>
      </c>
      <c r="C94" s="1" t="s">
        <v>106</v>
      </c>
      <c r="D94" s="18" t="s">
        <v>107</v>
      </c>
      <c r="E94" s="20"/>
      <c r="F94" s="17"/>
      <c r="I94" s="17"/>
      <c r="J94" s="17"/>
      <c r="K94" s="1">
        <v>58.03</v>
      </c>
      <c r="M94" s="17"/>
      <c r="N94" s="17"/>
      <c r="Q94" s="5" t="str">
        <f>IF(AND(S94&gt;=$J$2, T94&gt;=$G$2, IF($P$2, IFERROR(MATCH($Q$2, E95:P95, 0), FALSE), TRUE)), IFERROR(SUM(LARGE(E94:P94, 1), LARGE(E94:P94, 2), LARGE(E94:P94, 3))/3, "-"), "-")</f>
        <v>-</v>
      </c>
      <c r="R94" s="1" t="str">
        <f>IFERROR(RANK(Q94, Q:Q), "-")</f>
        <v>-</v>
      </c>
      <c r="S94" s="1">
        <f>IF(ISBLANK(C94), "-", SUM(IF(COUNTA(E94:F94)&gt;=1, 1, 0), IF(COUNTA(G94:H94)&gt;=1, 1, 0), IF(COUNTA(I94:J94)&gt;=1, 1, 0), IF(COUNTA(K94:L94)&gt;=1, 1, 0), IF(COUNTA(M94:N94)&gt;=1, 1, 0), IF(COUNTA(O94:P94)&gt;=1, 1, 0)))</f>
        <v>1</v>
      </c>
      <c r="T94" s="1">
        <f>IF(ISBLANK(C94), "-", COUNTA(E94:P94))</f>
        <v>1</v>
      </c>
      <c r="U94" s="1" t="str">
        <f>IF(ISBLANK(C94), "-", IF($P$2, IF(AND($P$2, IFERROR(MATCH($Q$2, E95:P95, 0), FALSE)), "Y", "N"), "-"))</f>
        <v>-</v>
      </c>
    </row>
    <row r="95" spans="1:21">
      <c r="D95" s="18"/>
      <c r="E95" s="20"/>
      <c r="F95" s="17"/>
      <c r="I95" s="17"/>
      <c r="J95" s="17"/>
      <c r="K95" s="1" t="s">
        <v>137</v>
      </c>
      <c r="M95" s="17"/>
      <c r="N95" s="17"/>
      <c r="Q95" s="5"/>
    </row>
    <row r="96" spans="1:21">
      <c r="A96" s="1" t="str">
        <f t="shared" ref="A96:B96" si="46">IF(ISBLANK(C96), "-", IF(COUNTIF(C:C,C96)&gt;1,"Y", "N"))</f>
        <v>N</v>
      </c>
      <c r="B96" s="1" t="str">
        <f t="shared" si="46"/>
        <v>N</v>
      </c>
      <c r="C96" s="1" t="s">
        <v>191</v>
      </c>
      <c r="D96" s="18" t="s">
        <v>192</v>
      </c>
      <c r="E96" s="20"/>
      <c r="F96" s="17"/>
      <c r="I96" s="17"/>
      <c r="J96" s="17"/>
      <c r="K96" s="1">
        <v>70.832999999999998</v>
      </c>
      <c r="M96" s="17"/>
      <c r="N96" s="17"/>
      <c r="Q96" s="5" t="str">
        <f>IF(AND(S96&gt;=$J$2, T96&gt;=$G$2, IF($P$2, IFERROR(MATCH($Q$2, E97:P97, 0), FALSE), TRUE)), IFERROR(SUM(LARGE(E96:P96, 1), LARGE(E96:P96, 2), LARGE(E96:P96, 3))/3, "-"), "-")</f>
        <v>-</v>
      </c>
      <c r="R96" s="1" t="str">
        <f>IFERROR(RANK(Q96, Q:Q), "-")</f>
        <v>-</v>
      </c>
      <c r="S96" s="1">
        <f>IF(ISBLANK(C96), "-", SUM(IF(COUNTA(E96:F96)&gt;=1, 1, 0), IF(COUNTA(G96:H96)&gt;=1, 1, 0), IF(COUNTA(I96:J96)&gt;=1, 1, 0), IF(COUNTA(K96:L96)&gt;=1, 1, 0), IF(COUNTA(M96:N96)&gt;=1, 1, 0), IF(COUNTA(O96:P96)&gt;=1, 1, 0)))</f>
        <v>1</v>
      </c>
      <c r="T96" s="1">
        <f>IF(ISBLANK(C96), "-", COUNTA(E96:P96))</f>
        <v>1</v>
      </c>
      <c r="U96" s="1" t="str">
        <f>IF(ISBLANK(C96), "-", IF($P$2, IF(AND($P$2, IFERROR(MATCH($Q$2, E97:P97, 0), FALSE)), "Y", "N"), "-"))</f>
        <v>-</v>
      </c>
    </row>
    <row r="97" spans="1:21">
      <c r="D97" s="18"/>
      <c r="E97" s="20"/>
      <c r="F97" s="17"/>
      <c r="I97" s="17"/>
      <c r="J97" s="17"/>
      <c r="K97" s="1" t="s">
        <v>131</v>
      </c>
      <c r="M97" s="17"/>
      <c r="N97" s="17"/>
      <c r="Q97" s="5"/>
    </row>
    <row r="98" spans="1:21">
      <c r="A98" s="1" t="str">
        <f t="shared" ref="A98:B98" si="47">IF(ISBLANK(C98), "-", IF(COUNTIF(C:C,C98)&gt;1,"Y", "N"))</f>
        <v>N</v>
      </c>
      <c r="B98" s="1" t="str">
        <f t="shared" si="47"/>
        <v>N</v>
      </c>
      <c r="C98" s="1" t="s">
        <v>193</v>
      </c>
      <c r="D98" s="18" t="s">
        <v>194</v>
      </c>
      <c r="E98" s="20"/>
      <c r="F98" s="17"/>
      <c r="I98" s="17"/>
      <c r="J98" s="17"/>
      <c r="K98" s="1">
        <v>67.778000000000006</v>
      </c>
      <c r="M98" s="17"/>
      <c r="N98" s="17"/>
      <c r="Q98" s="5" t="str">
        <f>IF(AND(S98&gt;=$J$2, T98&gt;=$G$2, IF($P$2, IFERROR(MATCH($Q$2, E99:P99, 0), FALSE), TRUE)), IFERROR(SUM(LARGE(E98:P98, 1), LARGE(E98:P98, 2), LARGE(E98:P98, 3))/3, "-"), "-")</f>
        <v>-</v>
      </c>
      <c r="R98" s="1" t="str">
        <f>IFERROR(RANK(Q98, Q:Q), "-")</f>
        <v>-</v>
      </c>
      <c r="S98" s="1">
        <f>IF(ISBLANK(C98), "-", SUM(IF(COUNTA(E98:F98)&gt;=1, 1, 0), IF(COUNTA(G98:H98)&gt;=1, 1, 0), IF(COUNTA(I98:J98)&gt;=1, 1, 0), IF(COUNTA(K98:L98)&gt;=1, 1, 0), IF(COUNTA(M98:N98)&gt;=1, 1, 0), IF(COUNTA(O98:P98)&gt;=1, 1, 0)))</f>
        <v>1</v>
      </c>
      <c r="T98" s="1">
        <f>IF(ISBLANK(C98), "-", COUNTA(E98:P98))</f>
        <v>1</v>
      </c>
      <c r="U98" s="1" t="str">
        <f>IF(ISBLANK(C98), "-", IF($P$2, IF(AND($P$2, IFERROR(MATCH($Q$2, E99:P99, 0), FALSE)), "Y", "N"), "-"))</f>
        <v>-</v>
      </c>
    </row>
    <row r="99" spans="1:21">
      <c r="D99" s="18"/>
      <c r="E99" s="20"/>
      <c r="F99" s="17"/>
      <c r="I99" s="17"/>
      <c r="J99" s="17"/>
      <c r="K99" s="1" t="s">
        <v>131</v>
      </c>
      <c r="M99" s="17"/>
      <c r="N99" s="17"/>
      <c r="Q99" s="5"/>
    </row>
    <row r="100" spans="1:21">
      <c r="A100" s="1" t="str">
        <f t="shared" ref="A100:B100" si="48">IF(ISBLANK(C100), "-", IF(COUNTIF(C:C,C100)&gt;1,"Y", "N"))</f>
        <v>N</v>
      </c>
      <c r="B100" s="1" t="str">
        <f t="shared" si="48"/>
        <v>N</v>
      </c>
      <c r="C100" s="1" t="s">
        <v>195</v>
      </c>
      <c r="D100" s="18" t="s">
        <v>196</v>
      </c>
      <c r="E100" s="20"/>
      <c r="F100" s="17"/>
      <c r="I100" s="17"/>
      <c r="J100" s="17"/>
      <c r="K100" s="1">
        <v>63.889000000000003</v>
      </c>
      <c r="M100" s="17"/>
      <c r="N100" s="17"/>
      <c r="Q100" s="5" t="str">
        <f>IF(AND(S100&gt;=$J$2, T100&gt;=$G$2, IF($P$2, IFERROR(MATCH($Q$2, E101:P101, 0), FALSE), TRUE)), IFERROR(SUM(LARGE(E100:P100, 1), LARGE(E100:P100, 2), LARGE(E100:P100, 3))/3, "-"), "-")</f>
        <v>-</v>
      </c>
      <c r="R100" s="1" t="str">
        <f>IFERROR(RANK(Q100, Q:Q), "-")</f>
        <v>-</v>
      </c>
      <c r="S100" s="1">
        <f>IF(ISBLANK(C100), "-", SUM(IF(COUNTA(E100:F100)&gt;=1, 1, 0), IF(COUNTA(G100:H100)&gt;=1, 1, 0), IF(COUNTA(I100:J100)&gt;=1, 1, 0), IF(COUNTA(K100:L100)&gt;=1, 1, 0), IF(COUNTA(M100:N100)&gt;=1, 1, 0), IF(COUNTA(O100:P100)&gt;=1, 1, 0)))</f>
        <v>1</v>
      </c>
      <c r="T100" s="1">
        <f>IF(ISBLANK(C100), "-", COUNTA(E100:P100))</f>
        <v>1</v>
      </c>
      <c r="U100" s="1" t="str">
        <f>IF(ISBLANK(C100), "-", IF($P$2, IF(AND($P$2, IFERROR(MATCH($Q$2, E101:P101, 0), FALSE)), "Y", "N"), "-"))</f>
        <v>-</v>
      </c>
    </row>
    <row r="101" spans="1:21">
      <c r="D101" s="18"/>
      <c r="E101" s="20"/>
      <c r="F101" s="17"/>
      <c r="I101" s="17"/>
      <c r="J101" s="17"/>
      <c r="K101" s="1" t="s">
        <v>131</v>
      </c>
      <c r="M101" s="17"/>
      <c r="N101" s="17"/>
      <c r="Q101" s="5"/>
    </row>
    <row r="102" spans="1:21">
      <c r="A102" s="1" t="str">
        <f t="shared" ref="A102:B102" si="49">IF(ISBLANK(C102), "-", IF(COUNTIF(C:C,C102)&gt;1,"Y", "N"))</f>
        <v>N</v>
      </c>
      <c r="B102" s="1" t="str">
        <f t="shared" si="49"/>
        <v>N</v>
      </c>
      <c r="C102" s="1" t="s">
        <v>126</v>
      </c>
      <c r="D102" s="18" t="s">
        <v>127</v>
      </c>
      <c r="E102" s="20"/>
      <c r="F102" s="17"/>
      <c r="I102" s="17"/>
      <c r="J102" s="17"/>
      <c r="K102" s="1">
        <v>52.777999999999999</v>
      </c>
      <c r="M102" s="17"/>
      <c r="N102" s="17"/>
      <c r="Q102" s="5" t="str">
        <f>IF(AND(S102&gt;=$J$2, T102&gt;=$G$2, IF($P$2, IFERROR(MATCH($Q$2, E103:P103, 0), FALSE), TRUE)), IFERROR(SUM(LARGE(E102:P102, 1), LARGE(E102:P102, 2), LARGE(E102:P102, 3))/3, "-"), "-")</f>
        <v>-</v>
      </c>
      <c r="R102" s="1" t="str">
        <f>IFERROR(RANK(Q102, Q:Q), "-")</f>
        <v>-</v>
      </c>
      <c r="S102" s="1">
        <f>IF(ISBLANK(C102), "-", SUM(IF(COUNTA(E102:F102)&gt;=1, 1, 0), IF(COUNTA(G102:H102)&gt;=1, 1, 0), IF(COUNTA(I102:J102)&gt;=1, 1, 0), IF(COUNTA(K102:L102)&gt;=1, 1, 0), IF(COUNTA(M102:N102)&gt;=1, 1, 0), IF(COUNTA(O102:P102)&gt;=1, 1, 0)))</f>
        <v>1</v>
      </c>
      <c r="T102" s="1">
        <f>IF(ISBLANK(C102), "-", COUNTA(E102:P102))</f>
        <v>1</v>
      </c>
      <c r="U102" s="1" t="str">
        <f>IF(ISBLANK(C102), "-", IF($P$2, IF(AND($P$2, IFERROR(MATCH($Q$2, E103:P103, 0), FALSE)), "Y", "N"), "-"))</f>
        <v>-</v>
      </c>
    </row>
    <row r="103" spans="1:21">
      <c r="D103" s="18"/>
      <c r="E103" s="20"/>
      <c r="F103" s="17"/>
      <c r="I103" s="17"/>
      <c r="J103" s="17"/>
      <c r="K103" s="1" t="s">
        <v>131</v>
      </c>
      <c r="M103" s="17"/>
      <c r="N103" s="17"/>
      <c r="Q103" s="5"/>
    </row>
    <row r="110" spans="1:21">
      <c r="A110" s="1" t="str">
        <f t="shared" ref="A110:B110" si="50">IF(ISBLANK(C110), "-", IF(COUNTIF(C:C,C110)&gt;1,"Y", "N"))</f>
        <v>-</v>
      </c>
      <c r="B110" s="1" t="str">
        <f t="shared" si="50"/>
        <v>-</v>
      </c>
      <c r="D110" s="18"/>
      <c r="E110" s="20"/>
      <c r="F110" s="17"/>
      <c r="I110" s="17"/>
      <c r="J110" s="17"/>
      <c r="M110" s="17"/>
      <c r="N110" s="17"/>
      <c r="Q110" s="5" t="str">
        <f>IF(AND(S110&gt;=$J$2, T110&gt;=$G$2, IF($P$2, IFERROR(MATCH($Q$2, E111:P111, 0), FALSE), TRUE)), IFERROR(SUM(LARGE(E110:P110, 1), LARGE(E110:P110, 2), LARGE(E110:P110, 3))/3, "-"), "-")</f>
        <v>-</v>
      </c>
      <c r="R110" s="1" t="str">
        <f>IFERROR(RANK(Q110, Q:Q), "-")</f>
        <v>-</v>
      </c>
      <c r="S110" s="1" t="str">
        <f>IF(ISBLANK(C110), "-", SUM(IF(COUNTA(E110:F110)&gt;=1, 1, 0), IF(COUNTA(G110:H110)&gt;=1, 1, 0), IF(COUNTA(I110:J110)&gt;=1, 1, 0), IF(COUNTA(K110:L110)&gt;=1, 1, 0), IF(COUNTA(M110:N110)&gt;=1, 1, 0), IF(COUNTA(O110:P110)&gt;=1, 1, 0)))</f>
        <v>-</v>
      </c>
      <c r="T110" s="1" t="str">
        <f>IF(ISBLANK(C110), "-", COUNTA(E110:P110))</f>
        <v>-</v>
      </c>
      <c r="U110" s="1" t="str">
        <f>IF(ISBLANK(C110), "-", IF($P$2, IF(AND($P$2, IFERROR(MATCH($Q$2, E111:P111, 0), FALSE)), "Y", "N"), "-"))</f>
        <v>-</v>
      </c>
    </row>
    <row r="111" spans="1:21">
      <c r="D111" s="18"/>
      <c r="E111" s="20"/>
      <c r="F111" s="17"/>
      <c r="I111" s="17"/>
      <c r="J111" s="17"/>
      <c r="M111" s="17"/>
      <c r="N111" s="17"/>
      <c r="Q111" s="5"/>
    </row>
    <row r="112" spans="1:21">
      <c r="A112" s="1" t="str">
        <f t="shared" ref="A112:B112" si="51">IF(ISBLANK(C112), "-", IF(COUNTIF(C:C,C112)&gt;1,"Y", "N"))</f>
        <v>-</v>
      </c>
      <c r="B112" s="1" t="str">
        <f t="shared" si="51"/>
        <v>-</v>
      </c>
      <c r="D112" s="18"/>
      <c r="E112" s="20"/>
      <c r="F112" s="17"/>
      <c r="I112" s="17"/>
      <c r="J112" s="17"/>
      <c r="M112" s="17"/>
      <c r="N112" s="17"/>
      <c r="Q112" s="5" t="str">
        <f>IF(AND(S112&gt;=$J$2, T112&gt;=$G$2, IF($P$2, IFERROR(MATCH($Q$2, E113:P113, 0), FALSE), TRUE)), IFERROR(SUM(LARGE(E112:P112, 1), LARGE(E112:P112, 2), LARGE(E112:P112, 3))/3, "-"), "-")</f>
        <v>-</v>
      </c>
      <c r="R112" s="1" t="str">
        <f>IFERROR(RANK(Q112, Q:Q), "-")</f>
        <v>-</v>
      </c>
      <c r="S112" s="1" t="str">
        <f>IF(ISBLANK(C112), "-", SUM(IF(COUNTA(E112:F112)&gt;=1, 1, 0), IF(COUNTA(G112:H112)&gt;=1, 1, 0), IF(COUNTA(I112:J112)&gt;=1, 1, 0), IF(COUNTA(K112:L112)&gt;=1, 1, 0), IF(COUNTA(M112:N112)&gt;=1, 1, 0), IF(COUNTA(O112:P112)&gt;=1, 1, 0)))</f>
        <v>-</v>
      </c>
      <c r="T112" s="1" t="str">
        <f>IF(ISBLANK(C112), "-", COUNTA(E112:P112))</f>
        <v>-</v>
      </c>
      <c r="U112" s="1" t="str">
        <f>IF(ISBLANK(C112), "-", IF($P$2, IF(AND($P$2, IFERROR(MATCH($Q$2, E113:P113, 0), FALSE)), "Y", "N"), "-"))</f>
        <v>-</v>
      </c>
    </row>
    <row r="113" spans="1:21">
      <c r="D113" s="18"/>
      <c r="E113" s="20"/>
      <c r="F113" s="17"/>
      <c r="I113" s="17"/>
      <c r="J113" s="17"/>
      <c r="M113" s="17"/>
      <c r="N113" s="17"/>
      <c r="Q113" s="5"/>
    </row>
    <row r="114" spans="1:21">
      <c r="A114" s="1" t="str">
        <f t="shared" ref="A114:B114" si="52">IF(ISBLANK(C114), "-", IF(COUNTIF(C:C,C114)&gt;1,"Y", "N"))</f>
        <v>-</v>
      </c>
      <c r="B114" s="1" t="str">
        <f t="shared" si="52"/>
        <v>-</v>
      </c>
      <c r="D114" s="18"/>
      <c r="E114" s="20"/>
      <c r="F114" s="17"/>
      <c r="I114" s="17"/>
      <c r="J114" s="17"/>
      <c r="M114" s="17"/>
      <c r="N114" s="17"/>
      <c r="Q114" s="5" t="str">
        <f>IF(AND(S114&gt;=$J$2, T114&gt;=$G$2, IF($P$2, IFERROR(MATCH($Q$2, E115:P115, 0), FALSE), TRUE)), IFERROR(SUM(LARGE(E114:P114, 1), LARGE(E114:P114, 2), LARGE(E114:P114, 3))/3, "-"), "-")</f>
        <v>-</v>
      </c>
      <c r="R114" s="1" t="str">
        <f>IFERROR(RANK(Q114, Q:Q), "-")</f>
        <v>-</v>
      </c>
      <c r="S114" s="1" t="str">
        <f>IF(ISBLANK(C114), "-", SUM(IF(COUNTA(E114:F114)&gt;=1, 1, 0), IF(COUNTA(G114:H114)&gt;=1, 1, 0), IF(COUNTA(I114:J114)&gt;=1, 1, 0), IF(COUNTA(K114:L114)&gt;=1, 1, 0), IF(COUNTA(M114:N114)&gt;=1, 1, 0), IF(COUNTA(O114:P114)&gt;=1, 1, 0)))</f>
        <v>-</v>
      </c>
      <c r="T114" s="1" t="str">
        <f>IF(ISBLANK(C114), "-", COUNTA(E114:P114))</f>
        <v>-</v>
      </c>
      <c r="U114" s="1" t="str">
        <f>IF(ISBLANK(C114), "-", IF($P$2, IF(AND($P$2, IFERROR(MATCH($Q$2, E115:P115, 0), FALSE)), "Y", "N"), "-"))</f>
        <v>-</v>
      </c>
    </row>
    <row r="115" spans="1:21">
      <c r="D115" s="18"/>
      <c r="E115" s="20"/>
      <c r="F115" s="17"/>
      <c r="I115" s="17"/>
      <c r="J115" s="17"/>
      <c r="M115" s="17"/>
      <c r="N115" s="17"/>
      <c r="Q115" s="5"/>
    </row>
    <row r="116" spans="1:21">
      <c r="A116" s="1" t="str">
        <f t="shared" ref="A116:B116" si="53">IF(ISBLANK(C116), "-", IF(COUNTIF(C:C,C116)&gt;1,"Y", "N"))</f>
        <v>-</v>
      </c>
      <c r="B116" s="1" t="str">
        <f t="shared" si="53"/>
        <v>-</v>
      </c>
      <c r="D116" s="18"/>
      <c r="E116" s="20"/>
      <c r="F116" s="17"/>
      <c r="I116" s="17"/>
      <c r="J116" s="17"/>
      <c r="M116" s="17"/>
      <c r="N116" s="17"/>
      <c r="Q116" s="5" t="str">
        <f>IF(AND(S116&gt;=$J$2, T116&gt;=$G$2, IF($P$2, IFERROR(MATCH($Q$2, E117:P117, 0), FALSE), TRUE)), IFERROR(SUM(LARGE(E116:P116, 1), LARGE(E116:P116, 2), LARGE(E116:P116, 3))/3, "-"), "-")</f>
        <v>-</v>
      </c>
      <c r="R116" s="1" t="str">
        <f>IFERROR(RANK(Q116, Q:Q), "-")</f>
        <v>-</v>
      </c>
      <c r="S116" s="1" t="str">
        <f>IF(ISBLANK(C116), "-", SUM(IF(COUNTA(E116:F116)&gt;=1, 1, 0), IF(COUNTA(G116:H116)&gt;=1, 1, 0), IF(COUNTA(I116:J116)&gt;=1, 1, 0), IF(COUNTA(K116:L116)&gt;=1, 1, 0), IF(COUNTA(M116:N116)&gt;=1, 1, 0), IF(COUNTA(O116:P116)&gt;=1, 1, 0)))</f>
        <v>-</v>
      </c>
      <c r="T116" s="1" t="str">
        <f>IF(ISBLANK(C116), "-", COUNTA(E116:P116))</f>
        <v>-</v>
      </c>
      <c r="U116" s="1" t="str">
        <f>IF(ISBLANK(C116), "-", IF($P$2, IF(AND($P$2, IFERROR(MATCH($Q$2, E117:P117, 0), FALSE)), "Y", "N"), "-"))</f>
        <v>-</v>
      </c>
    </row>
    <row r="117" spans="1:21">
      <c r="D117" s="18"/>
      <c r="E117" s="20"/>
      <c r="F117" s="17"/>
      <c r="I117" s="17"/>
      <c r="J117" s="17"/>
      <c r="M117" s="17"/>
      <c r="N117" s="17"/>
      <c r="Q117" s="5"/>
    </row>
    <row r="118" spans="1:21">
      <c r="A118" s="1" t="str">
        <f t="shared" ref="A118:B118" si="54">IF(ISBLANK(C118), "-", IF(COUNTIF(C:C,C118)&gt;1,"Y", "N"))</f>
        <v>-</v>
      </c>
      <c r="B118" s="1" t="str">
        <f t="shared" si="54"/>
        <v>-</v>
      </c>
      <c r="D118" s="18"/>
      <c r="E118" s="20"/>
      <c r="F118" s="17"/>
      <c r="I118" s="17"/>
      <c r="J118" s="17"/>
      <c r="M118" s="17"/>
      <c r="N118" s="17"/>
      <c r="Q118" s="5" t="str">
        <f>IF(AND(S118&gt;=$J$2, T118&gt;=$G$2, IF($P$2, IFERROR(MATCH($Q$2, E119:P119, 0), FALSE), TRUE)), IFERROR(SUM(LARGE(E118:P118, 1), LARGE(E118:P118, 2), LARGE(E118:P118, 3))/3, "-"), "-")</f>
        <v>-</v>
      </c>
      <c r="R118" s="1" t="str">
        <f>IFERROR(RANK(Q118, Q:Q), "-")</f>
        <v>-</v>
      </c>
      <c r="S118" s="1" t="str">
        <f>IF(ISBLANK(C118), "-", SUM(IF(COUNTA(E118:F118)&gt;=1, 1, 0), IF(COUNTA(G118:H118)&gt;=1, 1, 0), IF(COUNTA(I118:J118)&gt;=1, 1, 0), IF(COUNTA(K118:L118)&gt;=1, 1, 0), IF(COUNTA(M118:N118)&gt;=1, 1, 0), IF(COUNTA(O118:P118)&gt;=1, 1, 0)))</f>
        <v>-</v>
      </c>
      <c r="T118" s="1" t="str">
        <f>IF(ISBLANK(C118), "-", COUNTA(E118:P118))</f>
        <v>-</v>
      </c>
      <c r="U118" s="1" t="str">
        <f>IF(ISBLANK(C118), "-", IF($P$2, IF(AND($P$2, IFERROR(MATCH($Q$2, E119:P119, 0), FALSE)), "Y", "N"), "-"))</f>
        <v>-</v>
      </c>
    </row>
    <row r="119" spans="1:21">
      <c r="D119" s="18"/>
      <c r="E119" s="20"/>
      <c r="F119" s="17"/>
      <c r="I119" s="17"/>
      <c r="J119" s="17"/>
      <c r="M119" s="17"/>
      <c r="N119" s="17"/>
      <c r="Q119" s="5"/>
    </row>
    <row r="120" spans="1:21">
      <c r="A120" s="1" t="str">
        <f t="shared" ref="A120:B120" si="55">IF(ISBLANK(C120), "-", IF(COUNTIF(C:C,C120)&gt;1,"Y", "N"))</f>
        <v>-</v>
      </c>
      <c r="B120" s="1" t="str">
        <f t="shared" si="55"/>
        <v>-</v>
      </c>
      <c r="D120" s="18"/>
      <c r="E120" s="20"/>
      <c r="F120" s="17"/>
      <c r="I120" s="17"/>
      <c r="J120" s="17"/>
      <c r="M120" s="17"/>
      <c r="N120" s="17"/>
      <c r="Q120" s="5" t="str">
        <f>IF(AND(S120&gt;=$J$2, T120&gt;=$G$2, IF($P$2, IFERROR(MATCH($Q$2, E121:P121, 0), FALSE), TRUE)), IFERROR(SUM(LARGE(E120:P120, 1), LARGE(E120:P120, 2), LARGE(E120:P120, 3))/3, "-"), "-")</f>
        <v>-</v>
      </c>
      <c r="R120" s="1" t="str">
        <f>IFERROR(RANK(Q120, Q:Q), "-")</f>
        <v>-</v>
      </c>
      <c r="S120" s="1" t="str">
        <f>IF(ISBLANK(C120), "-", SUM(IF(COUNTA(E120:F120)&gt;=1, 1, 0), IF(COUNTA(G120:H120)&gt;=1, 1, 0), IF(COUNTA(I120:J120)&gt;=1, 1, 0), IF(COUNTA(K120:L120)&gt;=1, 1, 0), IF(COUNTA(M120:N120)&gt;=1, 1, 0), IF(COUNTA(O120:P120)&gt;=1, 1, 0)))</f>
        <v>-</v>
      </c>
      <c r="T120" s="1" t="str">
        <f>IF(ISBLANK(C120), "-", COUNTA(E120:P120))</f>
        <v>-</v>
      </c>
      <c r="U120" s="1" t="str">
        <f>IF(ISBLANK(C120), "-", IF($P$2, IF(AND($P$2, IFERROR(MATCH($Q$2, E121:P121, 0), FALSE)), "Y", "N"), "-"))</f>
        <v>-</v>
      </c>
    </row>
    <row r="121" spans="1:21">
      <c r="D121" s="18"/>
      <c r="E121" s="20"/>
      <c r="F121" s="17"/>
      <c r="I121" s="17"/>
      <c r="J121" s="17"/>
      <c r="M121" s="17"/>
      <c r="N121" s="17"/>
      <c r="Q121" s="5"/>
    </row>
    <row r="122" spans="1:21">
      <c r="A122" s="1" t="str">
        <f t="shared" ref="A122:B122" si="56">IF(ISBLANK(C122), "-", IF(COUNTIF(C:C,C122)&gt;1,"Y", "N"))</f>
        <v>-</v>
      </c>
      <c r="B122" s="1" t="str">
        <f t="shared" si="56"/>
        <v>-</v>
      </c>
      <c r="D122" s="18"/>
      <c r="E122" s="20"/>
      <c r="F122" s="17"/>
      <c r="I122" s="17"/>
      <c r="J122" s="17"/>
      <c r="M122" s="17"/>
      <c r="N122" s="17"/>
      <c r="Q122" s="5" t="str">
        <f>IF(AND(S122&gt;=$J$2, T122&gt;=$G$2, IF($P$2, IFERROR(MATCH($Q$2, E123:P123, 0), FALSE), TRUE)), IFERROR(SUM(LARGE(E122:P122, 1), LARGE(E122:P122, 2), LARGE(E122:P122, 3))/3, "-"), "-")</f>
        <v>-</v>
      </c>
      <c r="R122" s="1" t="str">
        <f>IFERROR(RANK(Q122, Q:Q), "-")</f>
        <v>-</v>
      </c>
      <c r="S122" s="1" t="str">
        <f>IF(ISBLANK(C122), "-", SUM(IF(COUNTA(E122:F122)&gt;=1, 1, 0), IF(COUNTA(G122:H122)&gt;=1, 1, 0), IF(COUNTA(I122:J122)&gt;=1, 1, 0), IF(COUNTA(K122:L122)&gt;=1, 1, 0), IF(COUNTA(M122:N122)&gt;=1, 1, 0), IF(COUNTA(O122:P122)&gt;=1, 1, 0)))</f>
        <v>-</v>
      </c>
      <c r="T122" s="1" t="str">
        <f>IF(ISBLANK(C122), "-", COUNTA(E122:P122))</f>
        <v>-</v>
      </c>
      <c r="U122" s="1" t="str">
        <f>IF(ISBLANK(C122), "-", IF($P$2, IF(AND($P$2, IFERROR(MATCH($Q$2, E123:P123, 0), FALSE)), "Y", "N"), "-"))</f>
        <v>-</v>
      </c>
    </row>
    <row r="123" spans="1:21">
      <c r="D123" s="18"/>
      <c r="E123" s="20"/>
      <c r="F123" s="17"/>
      <c r="I123" s="17"/>
      <c r="J123" s="17"/>
      <c r="M123" s="17"/>
      <c r="N123" s="17"/>
      <c r="Q123" s="5"/>
    </row>
    <row r="124" spans="1:21">
      <c r="A124" s="1" t="str">
        <f t="shared" ref="A124:B124" si="57">IF(ISBLANK(C124), "-", IF(COUNTIF(C:C,C124)&gt;1,"Y", "N"))</f>
        <v>-</v>
      </c>
      <c r="B124" s="1" t="str">
        <f t="shared" si="57"/>
        <v>-</v>
      </c>
      <c r="D124" s="18"/>
      <c r="E124" s="20"/>
      <c r="F124" s="17"/>
      <c r="I124" s="17"/>
      <c r="J124" s="17"/>
      <c r="M124" s="17"/>
      <c r="N124" s="17"/>
      <c r="Q124" s="5" t="str">
        <f>IF(AND(S124&gt;=$J$2, T124&gt;=$G$2, IF($P$2, IFERROR(MATCH($Q$2, E125:P125, 0), FALSE), TRUE)), IFERROR(SUM(LARGE(E124:P124, 1), LARGE(E124:P124, 2), LARGE(E124:P124, 3))/3, "-"), "-")</f>
        <v>-</v>
      </c>
      <c r="R124" s="1" t="str">
        <f>IFERROR(RANK(Q124, Q:Q), "-")</f>
        <v>-</v>
      </c>
      <c r="S124" s="1" t="str">
        <f>IF(ISBLANK(C124), "-", SUM(IF(COUNTA(E124:F124)&gt;=1, 1, 0), IF(COUNTA(G124:H124)&gt;=1, 1, 0), IF(COUNTA(I124:J124)&gt;=1, 1, 0), IF(COUNTA(K124:L124)&gt;=1, 1, 0), IF(COUNTA(M124:N124)&gt;=1, 1, 0), IF(COUNTA(O124:P124)&gt;=1, 1, 0)))</f>
        <v>-</v>
      </c>
      <c r="T124" s="1" t="str">
        <f>IF(ISBLANK(C124), "-", COUNTA(E124:P124))</f>
        <v>-</v>
      </c>
      <c r="U124" s="1" t="str">
        <f>IF(ISBLANK(C124), "-", IF($P$2, IF(AND($P$2, IFERROR(MATCH($Q$2, E125:P125, 0), FALSE)), "Y", "N"), "-"))</f>
        <v>-</v>
      </c>
    </row>
    <row r="125" spans="1:21">
      <c r="D125" s="18"/>
      <c r="E125" s="20"/>
      <c r="F125" s="17"/>
      <c r="I125" s="17"/>
      <c r="J125" s="17"/>
      <c r="M125" s="17"/>
      <c r="N125" s="17"/>
      <c r="Q125" s="5"/>
    </row>
    <row r="126" spans="1:21">
      <c r="A126" s="1" t="str">
        <f t="shared" ref="A126:B126" si="58">IF(ISBLANK(C126), "-", IF(COUNTIF(C:C,C126)&gt;1,"Y", "N"))</f>
        <v>-</v>
      </c>
      <c r="B126" s="1" t="str">
        <f t="shared" si="58"/>
        <v>-</v>
      </c>
      <c r="D126" s="18"/>
      <c r="E126" s="20"/>
      <c r="F126" s="17"/>
      <c r="I126" s="17"/>
      <c r="J126" s="17"/>
      <c r="M126" s="17"/>
      <c r="N126" s="17"/>
      <c r="Q126" s="5" t="str">
        <f>IF(AND(S126&gt;=$J$2, T126&gt;=$G$2, IF($P$2, IFERROR(MATCH($Q$2, E127:P127, 0), FALSE), TRUE)), IFERROR(SUM(LARGE(E126:P126, 1), LARGE(E126:P126, 2), LARGE(E126:P126, 3))/3, "-"), "-")</f>
        <v>-</v>
      </c>
      <c r="R126" s="1" t="str">
        <f>IFERROR(RANK(Q126, Q:Q), "-")</f>
        <v>-</v>
      </c>
      <c r="S126" s="1" t="str">
        <f>IF(ISBLANK(C126), "-", SUM(IF(COUNTA(E126:F126)&gt;=1, 1, 0), IF(COUNTA(G126:H126)&gt;=1, 1, 0), IF(COUNTA(I126:J126)&gt;=1, 1, 0), IF(COUNTA(K126:L126)&gt;=1, 1, 0), IF(COUNTA(M126:N126)&gt;=1, 1, 0), IF(COUNTA(O126:P126)&gt;=1, 1, 0)))</f>
        <v>-</v>
      </c>
      <c r="T126" s="1" t="str">
        <f>IF(ISBLANK(C126), "-", COUNTA(E126:P126))</f>
        <v>-</v>
      </c>
      <c r="U126" s="1" t="str">
        <f>IF(ISBLANK(C126), "-", IF($P$2, IF(AND($P$2, IFERROR(MATCH($Q$2, E127:P127, 0), FALSE)), "Y", "N"), "-"))</f>
        <v>-</v>
      </c>
    </row>
    <row r="127" spans="1:21">
      <c r="D127" s="18"/>
      <c r="E127" s="20"/>
      <c r="F127" s="17"/>
      <c r="I127" s="17"/>
      <c r="J127" s="17"/>
      <c r="M127" s="17"/>
      <c r="N127" s="17"/>
      <c r="Q127" s="5"/>
    </row>
    <row r="128" spans="1:21">
      <c r="A128" s="1" t="str">
        <f t="shared" ref="A128:B128" si="59">IF(ISBLANK(C128), "-", IF(COUNTIF(C:C,C128)&gt;1,"Y", "N"))</f>
        <v>-</v>
      </c>
      <c r="B128" s="1" t="str">
        <f t="shared" si="59"/>
        <v>-</v>
      </c>
      <c r="D128" s="18"/>
      <c r="E128" s="20"/>
      <c r="F128" s="17"/>
      <c r="I128" s="17"/>
      <c r="J128" s="17"/>
      <c r="M128" s="17"/>
      <c r="N128" s="17"/>
      <c r="Q128" s="5" t="str">
        <f>IF(AND(S128&gt;=$J$2, T128&gt;=$G$2, IF($P$2, IFERROR(MATCH($Q$2, E129:P129, 0), FALSE), TRUE)), IFERROR(SUM(LARGE(E128:P128, 1), LARGE(E128:P128, 2), LARGE(E128:P128, 3))/3, "-"), "-")</f>
        <v>-</v>
      </c>
      <c r="R128" s="1" t="str">
        <f>IFERROR(RANK(Q128, Q:Q), "-")</f>
        <v>-</v>
      </c>
      <c r="S128" s="1" t="str">
        <f>IF(ISBLANK(C128), "-", SUM(IF(COUNTA(E128:F128)&gt;=1, 1, 0), IF(COUNTA(G128:H128)&gt;=1, 1, 0), IF(COUNTA(I128:J128)&gt;=1, 1, 0), IF(COUNTA(K128:L128)&gt;=1, 1, 0), IF(COUNTA(M128:N128)&gt;=1, 1, 0), IF(COUNTA(O128:P128)&gt;=1, 1, 0)))</f>
        <v>-</v>
      </c>
      <c r="T128" s="1" t="str">
        <f>IF(ISBLANK(C128), "-", COUNTA(E128:P128))</f>
        <v>-</v>
      </c>
      <c r="U128" s="1" t="str">
        <f>IF(ISBLANK(C128), "-", IF($P$2, IF(AND($P$2, IFERROR(MATCH($Q$2, E129:P129, 0), FALSE)), "Y", "N"), "-"))</f>
        <v>-</v>
      </c>
    </row>
    <row r="129" spans="1:21">
      <c r="D129" s="18"/>
      <c r="E129" s="20"/>
      <c r="F129" s="17"/>
      <c r="I129" s="17"/>
      <c r="J129" s="17"/>
      <c r="M129" s="17"/>
      <c r="N129" s="17"/>
      <c r="Q129" s="5"/>
    </row>
    <row r="130" spans="1:21">
      <c r="A130" s="1" t="str">
        <f t="shared" ref="A130:B130" si="60">IF(ISBLANK(C130), "-", IF(COUNTIF(C:C,C130)&gt;1,"Y", "N"))</f>
        <v>-</v>
      </c>
      <c r="B130" s="1" t="str">
        <f t="shared" si="60"/>
        <v>-</v>
      </c>
      <c r="D130" s="18"/>
      <c r="E130" s="20"/>
      <c r="F130" s="17"/>
      <c r="I130" s="17"/>
      <c r="J130" s="17"/>
      <c r="M130" s="17"/>
      <c r="N130" s="17"/>
      <c r="Q130" s="5" t="str">
        <f>IF(AND(S130&gt;=$J$2, T130&gt;=$G$2, IF($P$2, IFERROR(MATCH($Q$2, E131:P131, 0), FALSE), TRUE)), IFERROR(SUM(LARGE(E130:P130, 1), LARGE(E130:P130, 2), LARGE(E130:P130, 3))/3, "-"), "-")</f>
        <v>-</v>
      </c>
      <c r="R130" s="1" t="str">
        <f>IFERROR(RANK(Q130, Q:Q), "-")</f>
        <v>-</v>
      </c>
      <c r="S130" s="1" t="str">
        <f>IF(ISBLANK(C130), "-", SUM(IF(COUNTA(E130:F130)&gt;=1, 1, 0), IF(COUNTA(G130:H130)&gt;=1, 1, 0), IF(COUNTA(I130:J130)&gt;=1, 1, 0), IF(COUNTA(K130:L130)&gt;=1, 1, 0), IF(COUNTA(M130:N130)&gt;=1, 1, 0), IF(COUNTA(O130:P130)&gt;=1, 1, 0)))</f>
        <v>-</v>
      </c>
      <c r="T130" s="1" t="str">
        <f>IF(ISBLANK(C130), "-", COUNTA(E130:P130))</f>
        <v>-</v>
      </c>
      <c r="U130" s="1" t="str">
        <f>IF(ISBLANK(C130), "-", IF($P$2, IF(AND($P$2, IFERROR(MATCH($Q$2, E131:P131, 0), FALSE)), "Y", "N"), "-"))</f>
        <v>-</v>
      </c>
    </row>
    <row r="131" spans="1:21">
      <c r="D131" s="18"/>
      <c r="E131" s="20"/>
      <c r="F131" s="17"/>
      <c r="I131" s="17"/>
      <c r="J131" s="17"/>
      <c r="M131" s="17"/>
      <c r="N131" s="17"/>
      <c r="Q131" s="5"/>
    </row>
    <row r="132" spans="1:21">
      <c r="A132" s="1" t="str">
        <f t="shared" ref="A132:B132" si="61">IF(ISBLANK(C132), "-", IF(COUNTIF(C:C,C132)&gt;1,"Y", "N"))</f>
        <v>-</v>
      </c>
      <c r="B132" s="1" t="str">
        <f t="shared" si="61"/>
        <v>-</v>
      </c>
      <c r="D132" s="18"/>
      <c r="E132" s="20"/>
      <c r="F132" s="17"/>
      <c r="I132" s="17"/>
      <c r="J132" s="17"/>
      <c r="M132" s="17"/>
      <c r="N132" s="17"/>
      <c r="Q132" s="5" t="str">
        <f>IF(AND(S132&gt;=$J$2, T132&gt;=$G$2, IF($P$2, IFERROR(MATCH($Q$2, E133:P133, 0), FALSE), TRUE)), IFERROR(SUM(LARGE(E132:P132, 1), LARGE(E132:P132, 2), LARGE(E132:P132, 3))/3, "-"), "-")</f>
        <v>-</v>
      </c>
      <c r="R132" s="1" t="str">
        <f>IFERROR(RANK(Q132, Q:Q), "-")</f>
        <v>-</v>
      </c>
      <c r="S132" s="1" t="str">
        <f>IF(ISBLANK(C132), "-", SUM(IF(COUNTA(E132:F132)&gt;=1, 1, 0), IF(COUNTA(G132:H132)&gt;=1, 1, 0), IF(COUNTA(I132:J132)&gt;=1, 1, 0), IF(COUNTA(K132:L132)&gt;=1, 1, 0), IF(COUNTA(M132:N132)&gt;=1, 1, 0), IF(COUNTA(O132:P132)&gt;=1, 1, 0)))</f>
        <v>-</v>
      </c>
      <c r="T132" s="1" t="str">
        <f>IF(ISBLANK(C132), "-", COUNTA(E132:P132))</f>
        <v>-</v>
      </c>
      <c r="U132" s="1" t="str">
        <f>IF(ISBLANK(C132), "-", IF($P$2, IF(AND($P$2, IFERROR(MATCH($Q$2, E133:P133, 0), FALSE)), "Y", "N"), "-"))</f>
        <v>-</v>
      </c>
    </row>
    <row r="133" spans="1:21">
      <c r="D133" s="18"/>
      <c r="E133" s="20"/>
      <c r="F133" s="17"/>
      <c r="I133" s="17"/>
      <c r="J133" s="17"/>
      <c r="M133" s="17"/>
      <c r="N133" s="17"/>
      <c r="Q133" s="5"/>
    </row>
    <row r="134" spans="1:21">
      <c r="A134" s="1" t="str">
        <f t="shared" ref="A134:B134" si="62">IF(ISBLANK(C134), "-", IF(COUNTIF(C:C,C134)&gt;1,"Y", "N"))</f>
        <v>-</v>
      </c>
      <c r="B134" s="1" t="str">
        <f t="shared" si="62"/>
        <v>-</v>
      </c>
      <c r="D134" s="18"/>
      <c r="E134" s="20"/>
      <c r="F134" s="17"/>
      <c r="I134" s="17"/>
      <c r="J134" s="17"/>
      <c r="M134" s="17"/>
      <c r="N134" s="17"/>
      <c r="Q134" s="5" t="str">
        <f>IF(AND(S134&gt;=$J$2, T134&gt;=$G$2, IF($P$2, IFERROR(MATCH($Q$2, E135:P135, 0), FALSE), TRUE)), IFERROR(SUM(LARGE(E134:P134, 1), LARGE(E134:P134, 2), LARGE(E134:P134, 3))/3, "-"), "-")</f>
        <v>-</v>
      </c>
      <c r="R134" s="1" t="str">
        <f>IFERROR(RANK(Q134, Q:Q), "-")</f>
        <v>-</v>
      </c>
      <c r="S134" s="1" t="str">
        <f>IF(ISBLANK(C134), "-", SUM(IF(COUNTA(E134:F134)&gt;=1, 1, 0), IF(COUNTA(G134:H134)&gt;=1, 1, 0), IF(COUNTA(I134:J134)&gt;=1, 1, 0), IF(COUNTA(K134:L134)&gt;=1, 1, 0), IF(COUNTA(M134:N134)&gt;=1, 1, 0), IF(COUNTA(O134:P134)&gt;=1, 1, 0)))</f>
        <v>-</v>
      </c>
      <c r="T134" s="1" t="str">
        <f>IF(ISBLANK(C134), "-", COUNTA(E134:P134))</f>
        <v>-</v>
      </c>
      <c r="U134" s="1" t="str">
        <f>IF(ISBLANK(C134), "-", IF($P$2, IF(AND($P$2, IFERROR(MATCH($Q$2, E135:P135, 0), FALSE)), "Y", "N"), "-"))</f>
        <v>-</v>
      </c>
    </row>
    <row r="135" spans="1:21">
      <c r="D135" s="18"/>
      <c r="E135" s="20"/>
      <c r="F135" s="17"/>
      <c r="I135" s="17"/>
      <c r="J135" s="17"/>
      <c r="M135" s="17"/>
      <c r="N135" s="17"/>
      <c r="Q135" s="5"/>
    </row>
    <row r="136" spans="1:21">
      <c r="A136" s="1" t="str">
        <f t="shared" ref="A136:B136" si="63">IF(ISBLANK(C136), "-", IF(COUNTIF(C:C,C136)&gt;1,"Y", "N"))</f>
        <v>-</v>
      </c>
      <c r="B136" s="1" t="str">
        <f t="shared" si="63"/>
        <v>-</v>
      </c>
      <c r="D136" s="18"/>
      <c r="E136" s="20"/>
      <c r="F136" s="17"/>
      <c r="I136" s="17"/>
      <c r="J136" s="17"/>
      <c r="M136" s="17"/>
      <c r="N136" s="17"/>
      <c r="Q136" s="5" t="str">
        <f>IF(AND(S136&gt;=$J$2, T136&gt;=$G$2, IF($P$2, IFERROR(MATCH($Q$2, E137:P137, 0), FALSE), TRUE)), IFERROR(SUM(LARGE(E136:P136, 1), LARGE(E136:P136, 2), LARGE(E136:P136, 3))/3, "-"), "-")</f>
        <v>-</v>
      </c>
      <c r="R136" s="1" t="str">
        <f>IFERROR(RANK(Q136, Q:Q), "-")</f>
        <v>-</v>
      </c>
      <c r="S136" s="1" t="str">
        <f>IF(ISBLANK(C136), "-", SUM(IF(COUNTA(E136:F136)&gt;=1, 1, 0), IF(COUNTA(G136:H136)&gt;=1, 1, 0), IF(COUNTA(I136:J136)&gt;=1, 1, 0), IF(COUNTA(K136:L136)&gt;=1, 1, 0), IF(COUNTA(M136:N136)&gt;=1, 1, 0), IF(COUNTA(O136:P136)&gt;=1, 1, 0)))</f>
        <v>-</v>
      </c>
      <c r="T136" s="1" t="str">
        <f>IF(ISBLANK(C136), "-", COUNTA(E136:P136))</f>
        <v>-</v>
      </c>
      <c r="U136" s="1" t="str">
        <f>IF(ISBLANK(C136), "-", IF($P$2, IF(AND($P$2, IFERROR(MATCH($Q$2, E137:P137, 0), FALSE)), "Y", "N"), "-"))</f>
        <v>-</v>
      </c>
    </row>
    <row r="137" spans="1:21">
      <c r="D137" s="18"/>
      <c r="E137" s="20"/>
      <c r="F137" s="17"/>
      <c r="I137" s="17"/>
      <c r="J137" s="17"/>
      <c r="M137" s="17"/>
      <c r="N137" s="17"/>
      <c r="Q137" s="5"/>
    </row>
    <row r="138" spans="1:21">
      <c r="A138" s="1" t="str">
        <f t="shared" ref="A138:B138" si="64">IF(ISBLANK(C138), "-", IF(COUNTIF(C:C,C138)&gt;1,"Y", "N"))</f>
        <v>-</v>
      </c>
      <c r="B138" s="1" t="str">
        <f t="shared" si="64"/>
        <v>-</v>
      </c>
      <c r="D138" s="18"/>
      <c r="E138" s="20"/>
      <c r="F138" s="17"/>
      <c r="I138" s="17"/>
      <c r="J138" s="17"/>
      <c r="M138" s="17"/>
      <c r="N138" s="17"/>
      <c r="Q138" s="5" t="str">
        <f>IF(AND(S138&gt;=$J$2, T138&gt;=$G$2, IF($P$2, IFERROR(MATCH($Q$2, E139:P139, 0), FALSE), TRUE)), IFERROR(SUM(LARGE(E138:P138, 1), LARGE(E138:P138, 2), LARGE(E138:P138, 3))/3, "-"), "-")</f>
        <v>-</v>
      </c>
      <c r="R138" s="1" t="str">
        <f>IFERROR(RANK(Q138, Q:Q), "-")</f>
        <v>-</v>
      </c>
      <c r="S138" s="1" t="str">
        <f>IF(ISBLANK(C138), "-", SUM(IF(COUNTA(E138:F138)&gt;=1, 1, 0), IF(COUNTA(G138:H138)&gt;=1, 1, 0), IF(COUNTA(I138:J138)&gt;=1, 1, 0), IF(COUNTA(K138:L138)&gt;=1, 1, 0), IF(COUNTA(M138:N138)&gt;=1, 1, 0), IF(COUNTA(O138:P138)&gt;=1, 1, 0)))</f>
        <v>-</v>
      </c>
      <c r="T138" s="1" t="str">
        <f>IF(ISBLANK(C138), "-", COUNTA(E138:P138))</f>
        <v>-</v>
      </c>
      <c r="U138" s="1" t="str">
        <f>IF(ISBLANK(C138), "-", IF($P$2, IF(AND($P$2, IFERROR(MATCH($Q$2, E139:P139, 0), FALSE)), "Y", "N"), "-"))</f>
        <v>-</v>
      </c>
    </row>
    <row r="139" spans="1:21">
      <c r="D139" s="18"/>
      <c r="E139" s="20"/>
      <c r="F139" s="17"/>
      <c r="I139" s="17"/>
      <c r="J139" s="17"/>
      <c r="M139" s="17"/>
      <c r="N139" s="17"/>
      <c r="Q139" s="5"/>
    </row>
    <row r="140" spans="1:21">
      <c r="A140" s="1" t="str">
        <f t="shared" ref="A140:B140" si="65">IF(ISBLANK(C140), "-", IF(COUNTIF(C:C,C140)&gt;1,"Y", "N"))</f>
        <v>-</v>
      </c>
      <c r="B140" s="1" t="str">
        <f t="shared" si="65"/>
        <v>-</v>
      </c>
      <c r="D140" s="18"/>
      <c r="E140" s="20"/>
      <c r="F140" s="17"/>
      <c r="I140" s="17"/>
      <c r="J140" s="17"/>
      <c r="M140" s="17"/>
      <c r="N140" s="17"/>
      <c r="Q140" s="5" t="str">
        <f>IF(AND(S140&gt;=$J$2, T140&gt;=$G$2, IF($P$2, IFERROR(MATCH($Q$2, E141:P141, 0), FALSE), TRUE)), IFERROR(SUM(LARGE(E140:P140, 1), LARGE(E140:P140, 2), LARGE(E140:P140, 3))/3, "-"), "-")</f>
        <v>-</v>
      </c>
      <c r="R140" s="1" t="str">
        <f>IFERROR(RANK(Q140, Q:Q), "-")</f>
        <v>-</v>
      </c>
      <c r="S140" s="1" t="str">
        <f>IF(ISBLANK(C140), "-", SUM(IF(COUNTA(E140:F140)&gt;=1, 1, 0), IF(COUNTA(G140:H140)&gt;=1, 1, 0), IF(COUNTA(I140:J140)&gt;=1, 1, 0), IF(COUNTA(K140:L140)&gt;=1, 1, 0), IF(COUNTA(M140:N140)&gt;=1, 1, 0), IF(COUNTA(O140:P140)&gt;=1, 1, 0)))</f>
        <v>-</v>
      </c>
      <c r="T140" s="1" t="str">
        <f>IF(ISBLANK(C140), "-", COUNTA(E140:P140))</f>
        <v>-</v>
      </c>
      <c r="U140" s="1" t="str">
        <f>IF(ISBLANK(C140), "-", IF($P$2, IF(AND($P$2, IFERROR(MATCH($Q$2, E141:P141, 0), FALSE)), "Y", "N"), "-"))</f>
        <v>-</v>
      </c>
    </row>
    <row r="141" spans="1:21">
      <c r="D141" s="18"/>
      <c r="E141" s="20"/>
      <c r="F141" s="17"/>
      <c r="I141" s="17"/>
      <c r="J141" s="17"/>
      <c r="M141" s="17"/>
      <c r="N141" s="17"/>
      <c r="Q141" s="5"/>
    </row>
    <row r="142" spans="1:21">
      <c r="A142" s="1" t="str">
        <f t="shared" ref="A142:B142" si="66">IF(ISBLANK(C142), "-", IF(COUNTIF(C:C,C142)&gt;1,"Y", "N"))</f>
        <v>-</v>
      </c>
      <c r="B142" s="1" t="str">
        <f t="shared" si="66"/>
        <v>-</v>
      </c>
      <c r="D142" s="18"/>
      <c r="E142" s="20"/>
      <c r="F142" s="17"/>
      <c r="I142" s="17"/>
      <c r="J142" s="17"/>
      <c r="M142" s="17"/>
      <c r="N142" s="17"/>
      <c r="Q142" s="5" t="str">
        <f>IF(AND(S142&gt;=$J$2, T142&gt;=$G$2, IF($P$2, IFERROR(MATCH($Q$2, E143:P143, 0), FALSE), TRUE)), IFERROR(SUM(LARGE(E142:P142, 1), LARGE(E142:P142, 2), LARGE(E142:P142, 3))/3, "-"), "-")</f>
        <v>-</v>
      </c>
      <c r="R142" s="1" t="str">
        <f>IFERROR(RANK(Q142, Q:Q), "-")</f>
        <v>-</v>
      </c>
      <c r="S142" s="1" t="str">
        <f>IF(ISBLANK(C142), "-", SUM(IF(COUNTA(E142:F142)&gt;=1, 1, 0), IF(COUNTA(G142:H142)&gt;=1, 1, 0), IF(COUNTA(I142:J142)&gt;=1, 1, 0), IF(COUNTA(K142:L142)&gt;=1, 1, 0), IF(COUNTA(M142:N142)&gt;=1, 1, 0), IF(COUNTA(O142:P142)&gt;=1, 1, 0)))</f>
        <v>-</v>
      </c>
      <c r="T142" s="1" t="str">
        <f>IF(ISBLANK(C142), "-", COUNTA(E142:P142))</f>
        <v>-</v>
      </c>
      <c r="U142" s="1" t="str">
        <f>IF(ISBLANK(C142), "-", IF($P$2, IF(AND($P$2, IFERROR(MATCH($Q$2, E143:P143, 0), FALSE)), "Y", "N"), "-"))</f>
        <v>-</v>
      </c>
    </row>
    <row r="143" spans="1:21">
      <c r="D143" s="18"/>
      <c r="E143" s="20"/>
      <c r="F143" s="17"/>
      <c r="I143" s="17"/>
      <c r="J143" s="17"/>
      <c r="M143" s="17"/>
      <c r="N143" s="17"/>
      <c r="Q143" s="5"/>
    </row>
    <row r="144" spans="1:21">
      <c r="A144" s="1" t="str">
        <f t="shared" ref="A144:B144" si="67">IF(ISBLANK(C144), "-", IF(COUNTIF(C:C,C144)&gt;1,"Y", "N"))</f>
        <v>-</v>
      </c>
      <c r="B144" s="1" t="str">
        <f t="shared" si="67"/>
        <v>-</v>
      </c>
      <c r="D144" s="18"/>
      <c r="E144" s="20"/>
      <c r="F144" s="17"/>
      <c r="I144" s="17"/>
      <c r="J144" s="17"/>
      <c r="M144" s="17"/>
      <c r="N144" s="17"/>
      <c r="Q144" s="5" t="str">
        <f>IF(AND(S144&gt;=$J$2, T144&gt;=$G$2, IF($P$2, IFERROR(MATCH($Q$2, E145:P145, 0), FALSE), TRUE)), IFERROR(SUM(LARGE(E144:P144, 1), LARGE(E144:P144, 2), LARGE(E144:P144, 3))/3, "-"), "-")</f>
        <v>-</v>
      </c>
      <c r="R144" s="1" t="str">
        <f>IFERROR(RANK(Q144, Q:Q), "-")</f>
        <v>-</v>
      </c>
      <c r="S144" s="1" t="str">
        <f>IF(ISBLANK(C144), "-", SUM(IF(COUNTA(E144:F144)&gt;=1, 1, 0), IF(COUNTA(G144:H144)&gt;=1, 1, 0), IF(COUNTA(I144:J144)&gt;=1, 1, 0), IF(COUNTA(K144:L144)&gt;=1, 1, 0), IF(COUNTA(M144:N144)&gt;=1, 1, 0), IF(COUNTA(O144:P144)&gt;=1, 1, 0)))</f>
        <v>-</v>
      </c>
      <c r="T144" s="1" t="str">
        <f>IF(ISBLANK(C144), "-", COUNTA(E144:P144))</f>
        <v>-</v>
      </c>
      <c r="U144" s="1" t="str">
        <f>IF(ISBLANK(C144), "-", IF($P$2, IF(AND($P$2, IFERROR(MATCH($Q$2, E145:P145, 0), FALSE)), "Y", "N"), "-"))</f>
        <v>-</v>
      </c>
    </row>
    <row r="145" spans="1:21">
      <c r="D145" s="18"/>
      <c r="E145" s="20"/>
      <c r="F145" s="17"/>
      <c r="I145" s="17"/>
      <c r="J145" s="17"/>
      <c r="M145" s="17"/>
      <c r="N145" s="17"/>
      <c r="Q145" s="5"/>
    </row>
    <row r="146" spans="1:21">
      <c r="A146" s="1" t="str">
        <f t="shared" ref="A146:B146" si="68">IF(ISBLANK(C146), "-", IF(COUNTIF(C:C,C146)&gt;1,"Y", "N"))</f>
        <v>-</v>
      </c>
      <c r="B146" s="1" t="str">
        <f t="shared" si="68"/>
        <v>-</v>
      </c>
      <c r="D146" s="18"/>
      <c r="E146" s="20"/>
      <c r="F146" s="17"/>
      <c r="I146" s="17"/>
      <c r="J146" s="17"/>
      <c r="M146" s="17"/>
      <c r="N146" s="17"/>
      <c r="Q146" s="5" t="str">
        <f>IF(AND(S146&gt;=$J$2, T146&gt;=$G$2, IF($P$2, IFERROR(MATCH($Q$2, E147:P147, 0), FALSE), TRUE)), IFERROR(SUM(LARGE(E146:P146, 1), LARGE(E146:P146, 2), LARGE(E146:P146, 3))/3, "-"), "-")</f>
        <v>-</v>
      </c>
      <c r="R146" s="1" t="str">
        <f>IFERROR(RANK(Q146, Q:Q), "-")</f>
        <v>-</v>
      </c>
      <c r="S146" s="1" t="str">
        <f>IF(ISBLANK(C146), "-", SUM(IF(COUNTA(E146:F146)&gt;=1, 1, 0), IF(COUNTA(G146:H146)&gt;=1, 1, 0), IF(COUNTA(I146:J146)&gt;=1, 1, 0), IF(COUNTA(K146:L146)&gt;=1, 1, 0), IF(COUNTA(M146:N146)&gt;=1, 1, 0), IF(COUNTA(O146:P146)&gt;=1, 1, 0)))</f>
        <v>-</v>
      </c>
      <c r="T146" s="1" t="str">
        <f>IF(ISBLANK(C146), "-", COUNTA(E146:P146))</f>
        <v>-</v>
      </c>
      <c r="U146" s="1" t="str">
        <f>IF(ISBLANK(C146), "-", IF($P$2, IF(AND($P$2, IFERROR(MATCH($Q$2, E147:P147, 0), FALSE)), "Y", "N"), "-"))</f>
        <v>-</v>
      </c>
    </row>
    <row r="147" spans="1:21">
      <c r="D147" s="18"/>
      <c r="E147" s="20"/>
      <c r="F147" s="17"/>
      <c r="I147" s="17"/>
      <c r="J147" s="17"/>
      <c r="M147" s="17"/>
      <c r="N147" s="17"/>
      <c r="Q147" s="5"/>
    </row>
    <row r="148" spans="1:21">
      <c r="A148" s="1" t="str">
        <f t="shared" ref="A148:B148" si="69">IF(ISBLANK(C148), "-", IF(COUNTIF(C:C,C148)&gt;1,"Y", "N"))</f>
        <v>-</v>
      </c>
      <c r="B148" s="1" t="str">
        <f t="shared" si="69"/>
        <v>-</v>
      </c>
      <c r="D148" s="18"/>
      <c r="E148" s="20"/>
      <c r="F148" s="17"/>
      <c r="I148" s="17"/>
      <c r="J148" s="17"/>
      <c r="M148" s="17"/>
      <c r="N148" s="17"/>
      <c r="Q148" s="5" t="str">
        <f>IF(AND(S148&gt;=$J$2, T148&gt;=$G$2, IF($P$2, IFERROR(MATCH($Q$2, E149:P149, 0), FALSE), TRUE)), IFERROR(SUM(LARGE(E148:P148, 1), LARGE(E148:P148, 2), LARGE(E148:P148, 3))/3, "-"), "-")</f>
        <v>-</v>
      </c>
      <c r="R148" s="1" t="str">
        <f>IFERROR(RANK(Q148, Q:Q), "-")</f>
        <v>-</v>
      </c>
      <c r="S148" s="1" t="str">
        <f>IF(ISBLANK(C148), "-", SUM(IF(COUNTA(E148:F148)&gt;=1, 1, 0), IF(COUNTA(G148:H148)&gt;=1, 1, 0), IF(COUNTA(I148:J148)&gt;=1, 1, 0), IF(COUNTA(K148:L148)&gt;=1, 1, 0), IF(COUNTA(M148:N148)&gt;=1, 1, 0), IF(COUNTA(O148:P148)&gt;=1, 1, 0)))</f>
        <v>-</v>
      </c>
      <c r="T148" s="1" t="str">
        <f>IF(ISBLANK(C148), "-", COUNTA(E148:P148))</f>
        <v>-</v>
      </c>
      <c r="U148" s="1" t="str">
        <f>IF(ISBLANK(C148), "-", IF($P$2, IF(AND($P$2, IFERROR(MATCH($Q$2, E149:P149, 0), FALSE)), "Y", "N"), "-"))</f>
        <v>-</v>
      </c>
    </row>
    <row r="149" spans="1:21">
      <c r="D149" s="18"/>
      <c r="E149" s="20"/>
      <c r="F149" s="17"/>
      <c r="I149" s="17"/>
      <c r="J149" s="17"/>
      <c r="M149" s="17"/>
      <c r="N149" s="17"/>
      <c r="Q149" s="5"/>
    </row>
    <row r="150" spans="1:21">
      <c r="A150" s="1" t="str">
        <f t="shared" ref="A150:B150" si="70">IF(ISBLANK(C150), "-", IF(COUNTIF(C:C,C150)&gt;1,"Y", "N"))</f>
        <v>-</v>
      </c>
      <c r="B150" s="1" t="str">
        <f t="shared" si="70"/>
        <v>-</v>
      </c>
      <c r="D150" s="18"/>
      <c r="E150" s="20"/>
      <c r="F150" s="17"/>
      <c r="I150" s="17"/>
      <c r="J150" s="17"/>
      <c r="M150" s="17"/>
      <c r="N150" s="17"/>
      <c r="Q150" s="5" t="str">
        <f>IF(AND(S150&gt;=$J$2, T150&gt;=$G$2, IF($P$2, IFERROR(MATCH($Q$2, E151:P151, 0), FALSE), TRUE)), IFERROR(SUM(LARGE(E150:P150, 1), LARGE(E150:P150, 2), LARGE(E150:P150, 3))/3, "-"), "-")</f>
        <v>-</v>
      </c>
      <c r="R150" s="1" t="str">
        <f>IFERROR(RANK(Q150, Q:Q), "-")</f>
        <v>-</v>
      </c>
      <c r="S150" s="1" t="str">
        <f>IF(ISBLANK(C150), "-", SUM(IF(COUNTA(E150:F150)&gt;=1, 1, 0), IF(COUNTA(G150:H150)&gt;=1, 1, 0), IF(COUNTA(I150:J150)&gt;=1, 1, 0), IF(COUNTA(K150:L150)&gt;=1, 1, 0), IF(COUNTA(M150:N150)&gt;=1, 1, 0), IF(COUNTA(O150:P150)&gt;=1, 1, 0)))</f>
        <v>-</v>
      </c>
      <c r="T150" s="1" t="str">
        <f>IF(ISBLANK(C150), "-", COUNTA(E150:P150))</f>
        <v>-</v>
      </c>
      <c r="U150" s="1" t="str">
        <f>IF(ISBLANK(C150), "-", IF($P$2, IF(AND($P$2, IFERROR(MATCH($Q$2, E151:P151, 0), FALSE)), "Y", "N"), "-"))</f>
        <v>-</v>
      </c>
    </row>
    <row r="151" spans="1:21">
      <c r="D151" s="18"/>
      <c r="E151" s="20"/>
      <c r="F151" s="17"/>
      <c r="I151" s="17"/>
      <c r="J151" s="17"/>
      <c r="M151" s="17"/>
      <c r="N151" s="17"/>
      <c r="Q151" s="5"/>
    </row>
    <row r="152" spans="1:21">
      <c r="A152" s="1" t="str">
        <f t="shared" ref="A152:B152" si="71">IF(ISBLANK(C152), "-", IF(COUNTIF(C:C,C152)&gt;1,"Y", "N"))</f>
        <v>-</v>
      </c>
      <c r="B152" s="1" t="str">
        <f t="shared" si="71"/>
        <v>-</v>
      </c>
      <c r="D152" s="18"/>
      <c r="E152" s="20"/>
      <c r="F152" s="17"/>
      <c r="I152" s="17"/>
      <c r="J152" s="17"/>
      <c r="M152" s="17"/>
      <c r="N152" s="17"/>
      <c r="Q152" s="5" t="str">
        <f>IF(AND(S152&gt;=$J$2, T152&gt;=$G$2, IF($P$2, IFERROR(MATCH($Q$2, E153:P153, 0), FALSE), TRUE)), IFERROR(SUM(LARGE(E152:P152, 1), LARGE(E152:P152, 2), LARGE(E152:P152, 3))/3, "-"), "-")</f>
        <v>-</v>
      </c>
      <c r="R152" s="1" t="str">
        <f>IFERROR(RANK(Q152, Q:Q), "-")</f>
        <v>-</v>
      </c>
      <c r="S152" s="1" t="str">
        <f>IF(ISBLANK(C152), "-", SUM(IF(COUNTA(E152:F152)&gt;=1, 1, 0), IF(COUNTA(G152:H152)&gt;=1, 1, 0), IF(COUNTA(I152:J152)&gt;=1, 1, 0), IF(COUNTA(K152:L152)&gt;=1, 1, 0), IF(COUNTA(M152:N152)&gt;=1, 1, 0), IF(COUNTA(O152:P152)&gt;=1, 1, 0)))</f>
        <v>-</v>
      </c>
      <c r="T152" s="1" t="str">
        <f>IF(ISBLANK(C152), "-", COUNTA(E152:P152))</f>
        <v>-</v>
      </c>
      <c r="U152" s="1" t="str">
        <f>IF(ISBLANK(C152), "-", IF($P$2, IF(AND($P$2, IFERROR(MATCH($Q$2, E153:P153, 0), FALSE)), "Y", "N"), "-"))</f>
        <v>-</v>
      </c>
    </row>
    <row r="153" spans="1:21">
      <c r="D153" s="18"/>
      <c r="E153" s="20"/>
      <c r="F153" s="17"/>
      <c r="I153" s="17"/>
      <c r="J153" s="17"/>
      <c r="M153" s="17"/>
      <c r="N153" s="17"/>
      <c r="Q153" s="5"/>
    </row>
    <row r="154" spans="1:21">
      <c r="A154" s="1" t="str">
        <f t="shared" ref="A154:B154" si="72">IF(ISBLANK(C154), "-", IF(COUNTIF(C:C,C154)&gt;1,"Y", "N"))</f>
        <v>-</v>
      </c>
      <c r="B154" s="1" t="str">
        <f t="shared" si="72"/>
        <v>-</v>
      </c>
      <c r="D154" s="18"/>
      <c r="E154" s="20"/>
      <c r="F154" s="17"/>
      <c r="I154" s="17"/>
      <c r="J154" s="17"/>
      <c r="M154" s="17"/>
      <c r="N154" s="17"/>
      <c r="Q154" s="5" t="str">
        <f>IF(AND(S154&gt;=$J$2, T154&gt;=$G$2, IF($P$2, IFERROR(MATCH($Q$2, E155:P155, 0), FALSE), TRUE)), IFERROR(SUM(LARGE(E154:P154, 1), LARGE(E154:P154, 2), LARGE(E154:P154, 3))/3, "-"), "-")</f>
        <v>-</v>
      </c>
      <c r="R154" s="1" t="str">
        <f>IFERROR(RANK(Q154, Q:Q), "-")</f>
        <v>-</v>
      </c>
      <c r="S154" s="1" t="str">
        <f>IF(ISBLANK(C154), "-", SUM(IF(COUNTA(E154:F154)&gt;=1, 1, 0), IF(COUNTA(G154:H154)&gt;=1, 1, 0), IF(COUNTA(I154:J154)&gt;=1, 1, 0), IF(COUNTA(K154:L154)&gt;=1, 1, 0), IF(COUNTA(M154:N154)&gt;=1, 1, 0), IF(COUNTA(O154:P154)&gt;=1, 1, 0)))</f>
        <v>-</v>
      </c>
      <c r="T154" s="1" t="str">
        <f>IF(ISBLANK(C154), "-", COUNTA(E154:P154))</f>
        <v>-</v>
      </c>
      <c r="U154" s="1" t="str">
        <f>IF(ISBLANK(C154), "-", IF($P$2, IF(AND($P$2, IFERROR(MATCH($Q$2, E155:P155, 0), FALSE)), "Y", "N"), "-"))</f>
        <v>-</v>
      </c>
    </row>
    <row r="155" spans="1:21">
      <c r="D155" s="18"/>
      <c r="E155" s="20"/>
      <c r="F155" s="17"/>
      <c r="I155" s="17"/>
      <c r="J155" s="17"/>
      <c r="M155" s="17"/>
      <c r="N155" s="17"/>
      <c r="Q155" s="5"/>
    </row>
    <row r="156" spans="1:21">
      <c r="A156" s="1" t="str">
        <f t="shared" ref="A156:B156" si="73">IF(ISBLANK(C156), "-", IF(COUNTIF(C:C,C156)&gt;1,"Y", "N"))</f>
        <v>-</v>
      </c>
      <c r="B156" s="1" t="str">
        <f t="shared" si="73"/>
        <v>-</v>
      </c>
      <c r="D156" s="18"/>
      <c r="E156" s="20"/>
      <c r="F156" s="17"/>
      <c r="I156" s="17"/>
      <c r="J156" s="17"/>
      <c r="M156" s="17"/>
      <c r="N156" s="17"/>
      <c r="Q156" s="5" t="str">
        <f>IF(AND(S156&gt;=$J$2, T156&gt;=$G$2, IF($P$2, IFERROR(MATCH($Q$2, E157:P157, 0), FALSE), TRUE)), IFERROR(SUM(LARGE(E156:P156, 1), LARGE(E156:P156, 2), LARGE(E156:P156, 3))/3, "-"), "-")</f>
        <v>-</v>
      </c>
      <c r="R156" s="1" t="str">
        <f>IFERROR(RANK(Q156, Q:Q), "-")</f>
        <v>-</v>
      </c>
      <c r="S156" s="1" t="str">
        <f>IF(ISBLANK(C156), "-", SUM(IF(COUNTA(E156:F156)&gt;=1, 1, 0), IF(COUNTA(G156:H156)&gt;=1, 1, 0), IF(COUNTA(I156:J156)&gt;=1, 1, 0), IF(COUNTA(K156:L156)&gt;=1, 1, 0), IF(COUNTA(M156:N156)&gt;=1, 1, 0), IF(COUNTA(O156:P156)&gt;=1, 1, 0)))</f>
        <v>-</v>
      </c>
      <c r="T156" s="1" t="str">
        <f>IF(ISBLANK(C156), "-", COUNTA(E156:P156))</f>
        <v>-</v>
      </c>
      <c r="U156" s="1" t="str">
        <f>IF(ISBLANK(C156), "-", IF($P$2, IF(AND($P$2, IFERROR(MATCH($Q$2, E157:P157, 0), FALSE)), "Y", "N"), "-"))</f>
        <v>-</v>
      </c>
    </row>
    <row r="157" spans="1:21">
      <c r="D157" s="18"/>
      <c r="E157" s="20"/>
      <c r="F157" s="17"/>
      <c r="I157" s="17"/>
      <c r="J157" s="17"/>
      <c r="M157" s="17"/>
      <c r="N157" s="17"/>
      <c r="Q157" s="5"/>
    </row>
    <row r="158" spans="1:21">
      <c r="A158" s="1" t="str">
        <f t="shared" ref="A158:B158" si="74">IF(ISBLANK(C158), "-", IF(COUNTIF(C:C,C158)&gt;1,"Y", "N"))</f>
        <v>-</v>
      </c>
      <c r="B158" s="1" t="str">
        <f t="shared" si="74"/>
        <v>-</v>
      </c>
      <c r="D158" s="18"/>
      <c r="E158" s="20"/>
      <c r="F158" s="17"/>
      <c r="I158" s="17"/>
      <c r="J158" s="17"/>
      <c r="M158" s="17"/>
      <c r="N158" s="17"/>
      <c r="Q158" s="5" t="str">
        <f>IF(AND(S158&gt;=$J$2, T158&gt;=$G$2, IF($P$2, IFERROR(MATCH($Q$2, E159:P159, 0), FALSE), TRUE)), IFERROR(SUM(LARGE(E158:P158, 1), LARGE(E158:P158, 2), LARGE(E158:P158, 3))/3, "-"), "-")</f>
        <v>-</v>
      </c>
      <c r="R158" s="1" t="str">
        <f>IFERROR(RANK(Q158, Q:Q), "-")</f>
        <v>-</v>
      </c>
      <c r="S158" s="1" t="str">
        <f>IF(ISBLANK(C158), "-", SUM(IF(COUNTA(E158:F158)&gt;=1, 1, 0), IF(COUNTA(G158:H158)&gt;=1, 1, 0), IF(COUNTA(I158:J158)&gt;=1, 1, 0), IF(COUNTA(K158:L158)&gt;=1, 1, 0), IF(COUNTA(M158:N158)&gt;=1, 1, 0), IF(COUNTA(O158:P158)&gt;=1, 1, 0)))</f>
        <v>-</v>
      </c>
      <c r="T158" s="1" t="str">
        <f>IF(ISBLANK(C158), "-", COUNTA(E158:P158))</f>
        <v>-</v>
      </c>
      <c r="U158" s="1" t="str">
        <f>IF(ISBLANK(C158), "-", IF($P$2, IF(AND($P$2, IFERROR(MATCH($Q$2, E159:P159, 0), FALSE)), "Y", "N"), "-"))</f>
        <v>-</v>
      </c>
    </row>
    <row r="159" spans="1:21">
      <c r="D159" s="18"/>
      <c r="E159" s="20"/>
      <c r="F159" s="17"/>
      <c r="I159" s="17"/>
      <c r="J159" s="17"/>
      <c r="M159" s="17"/>
      <c r="N159" s="17"/>
      <c r="Q159" s="5"/>
    </row>
    <row r="160" spans="1:21">
      <c r="A160" s="1" t="str">
        <f t="shared" ref="A160:B160" si="75">IF(ISBLANK(C160), "-", IF(COUNTIF(C:C,C160)&gt;1,"Y", "N"))</f>
        <v>-</v>
      </c>
      <c r="B160" s="1" t="str">
        <f t="shared" si="75"/>
        <v>-</v>
      </c>
      <c r="D160" s="18"/>
      <c r="E160" s="20"/>
      <c r="F160" s="17"/>
      <c r="I160" s="17"/>
      <c r="J160" s="17"/>
      <c r="M160" s="17"/>
      <c r="N160" s="17"/>
      <c r="Q160" s="5" t="str">
        <f>IF(AND(S160&gt;=$J$2, T160&gt;=$G$2, IF($P$2, IFERROR(MATCH($Q$2, E161:P161, 0), FALSE), TRUE)), IFERROR(SUM(LARGE(E160:P160, 1), LARGE(E160:P160, 2), LARGE(E160:P160, 3))/3, "-"), "-")</f>
        <v>-</v>
      </c>
      <c r="R160" s="1" t="str">
        <f>IFERROR(RANK(Q160, Q:Q), "-")</f>
        <v>-</v>
      </c>
      <c r="S160" s="1" t="str">
        <f>IF(ISBLANK(C160), "-", SUM(IF(COUNTA(E160:F160)&gt;=1, 1, 0), IF(COUNTA(G160:H160)&gt;=1, 1, 0), IF(COUNTA(I160:J160)&gt;=1, 1, 0), IF(COUNTA(K160:L160)&gt;=1, 1, 0), IF(COUNTA(M160:N160)&gt;=1, 1, 0), IF(COUNTA(O160:P160)&gt;=1, 1, 0)))</f>
        <v>-</v>
      </c>
      <c r="T160" s="1" t="str">
        <f>IF(ISBLANK(C160), "-", COUNTA(E160:P160))</f>
        <v>-</v>
      </c>
      <c r="U160" s="1" t="str">
        <f>IF(ISBLANK(C160), "-", IF($P$2, IF(AND($P$2, IFERROR(MATCH($Q$2, E161:P161, 0), FALSE)), "Y", "N"), "-"))</f>
        <v>-</v>
      </c>
    </row>
    <row r="161" spans="1:21">
      <c r="D161" s="18"/>
      <c r="E161" s="20"/>
      <c r="F161" s="17"/>
      <c r="I161" s="17"/>
      <c r="J161" s="17"/>
      <c r="M161" s="17"/>
      <c r="N161" s="17"/>
      <c r="Q161" s="5"/>
    </row>
    <row r="162" spans="1:21">
      <c r="A162" s="1" t="str">
        <f t="shared" ref="A162:B162" si="76">IF(ISBLANK(C162), "-", IF(COUNTIF(C:C,C162)&gt;1,"Y", "N"))</f>
        <v>-</v>
      </c>
      <c r="B162" s="1" t="str">
        <f t="shared" si="76"/>
        <v>-</v>
      </c>
      <c r="D162" s="18"/>
      <c r="E162" s="20"/>
      <c r="F162" s="17"/>
      <c r="I162" s="17"/>
      <c r="J162" s="17"/>
      <c r="M162" s="17"/>
      <c r="N162" s="17"/>
      <c r="Q162" s="5" t="str">
        <f>IF(AND(S162&gt;=$J$2, T162&gt;=$G$2, IF($P$2, IFERROR(MATCH($Q$2, E163:P163, 0), FALSE), TRUE)), IFERROR(SUM(LARGE(E162:P162, 1), LARGE(E162:P162, 2), LARGE(E162:P162, 3))/3, "-"), "-")</f>
        <v>-</v>
      </c>
      <c r="R162" s="1" t="str">
        <f>IFERROR(RANK(Q162, Q:Q), "-")</f>
        <v>-</v>
      </c>
      <c r="S162" s="1" t="str">
        <f>IF(ISBLANK(C162), "-", SUM(IF(COUNTA(E162:F162)&gt;=1, 1, 0), IF(COUNTA(G162:H162)&gt;=1, 1, 0), IF(COUNTA(I162:J162)&gt;=1, 1, 0), IF(COUNTA(K162:L162)&gt;=1, 1, 0), IF(COUNTA(M162:N162)&gt;=1, 1, 0), IF(COUNTA(O162:P162)&gt;=1, 1, 0)))</f>
        <v>-</v>
      </c>
      <c r="T162" s="1" t="str">
        <f>IF(ISBLANK(C162), "-", COUNTA(E162:P162))</f>
        <v>-</v>
      </c>
      <c r="U162" s="1" t="str">
        <f>IF(ISBLANK(C162), "-", IF($P$2, IF(AND($P$2, IFERROR(MATCH($Q$2, E163:P163, 0), FALSE)), "Y", "N"), "-"))</f>
        <v>-</v>
      </c>
    </row>
    <row r="163" spans="1:21">
      <c r="D163" s="18"/>
      <c r="E163" s="20"/>
      <c r="F163" s="17"/>
      <c r="I163" s="17"/>
      <c r="J163" s="17"/>
      <c r="M163" s="17"/>
      <c r="N163" s="17"/>
      <c r="Q163" s="5"/>
    </row>
    <row r="164" spans="1:21">
      <c r="A164" s="1" t="str">
        <f t="shared" ref="A164:B164" si="77">IF(ISBLANK(C164), "-", IF(COUNTIF(C:C,C164)&gt;1,"Y", "N"))</f>
        <v>-</v>
      </c>
      <c r="B164" s="1" t="str">
        <f t="shared" si="77"/>
        <v>-</v>
      </c>
      <c r="D164" s="18"/>
      <c r="E164" s="20"/>
      <c r="F164" s="17"/>
      <c r="I164" s="17"/>
      <c r="J164" s="17"/>
      <c r="M164" s="17"/>
      <c r="N164" s="17"/>
      <c r="Q164" s="5" t="str">
        <f>IF(AND(S164&gt;=$J$2, T164&gt;=$G$2, IF($P$2, IFERROR(MATCH($Q$2, E165:P165, 0), FALSE), TRUE)), IFERROR(SUM(LARGE(E164:P164, 1), LARGE(E164:P164, 2), LARGE(E164:P164, 3))/3, "-"), "-")</f>
        <v>-</v>
      </c>
      <c r="R164" s="1" t="str">
        <f>IFERROR(RANK(Q164, Q:Q), "-")</f>
        <v>-</v>
      </c>
      <c r="S164" s="1" t="str">
        <f>IF(ISBLANK(C164), "-", SUM(IF(COUNTA(E164:F164)&gt;=1, 1, 0), IF(COUNTA(G164:H164)&gt;=1, 1, 0), IF(COUNTA(I164:J164)&gt;=1, 1, 0), IF(COUNTA(K164:L164)&gt;=1, 1, 0), IF(COUNTA(M164:N164)&gt;=1, 1, 0), IF(COUNTA(O164:P164)&gt;=1, 1, 0)))</f>
        <v>-</v>
      </c>
      <c r="T164" s="1" t="str">
        <f>IF(ISBLANK(C164), "-", COUNTA(E164:P164))</f>
        <v>-</v>
      </c>
      <c r="U164" s="1" t="str">
        <f>IF(ISBLANK(C164), "-", IF($P$2, IF(AND($P$2, IFERROR(MATCH($Q$2, E165:P165, 0), FALSE)), "Y", "N"), "-"))</f>
        <v>-</v>
      </c>
    </row>
    <row r="165" spans="1:21">
      <c r="D165" s="18"/>
      <c r="E165" s="20"/>
      <c r="F165" s="17"/>
      <c r="I165" s="17"/>
      <c r="J165" s="17"/>
      <c r="M165" s="17"/>
      <c r="N165" s="17"/>
      <c r="Q165" s="5"/>
    </row>
    <row r="166" spans="1:21">
      <c r="A166" s="1" t="str">
        <f t="shared" ref="A166:B166" si="78">IF(ISBLANK(C166), "-", IF(COUNTIF(C:C,C166)&gt;1,"Y", "N"))</f>
        <v>-</v>
      </c>
      <c r="B166" s="1" t="str">
        <f t="shared" si="78"/>
        <v>-</v>
      </c>
      <c r="D166" s="18"/>
      <c r="E166" s="20"/>
      <c r="F166" s="17"/>
      <c r="I166" s="17"/>
      <c r="J166" s="17"/>
      <c r="M166" s="17"/>
      <c r="N166" s="17"/>
      <c r="Q166" s="5" t="str">
        <f>IF(AND(S166&gt;=$J$2, T166&gt;=$G$2, IF($P$2, IFERROR(MATCH($Q$2, E167:P167, 0), FALSE), TRUE)), IFERROR(SUM(LARGE(E166:P166, 1), LARGE(E166:P166, 2), LARGE(E166:P166, 3))/3, "-"), "-")</f>
        <v>-</v>
      </c>
      <c r="R166" s="1" t="str">
        <f>IFERROR(RANK(Q166, Q:Q), "-")</f>
        <v>-</v>
      </c>
      <c r="S166" s="1" t="str">
        <f>IF(ISBLANK(C166), "-", SUM(IF(COUNTA(E166:F166)&gt;=1, 1, 0), IF(COUNTA(G166:H166)&gt;=1, 1, 0), IF(COUNTA(I166:J166)&gt;=1, 1, 0), IF(COUNTA(K166:L166)&gt;=1, 1, 0), IF(COUNTA(M166:N166)&gt;=1, 1, 0), IF(COUNTA(O166:P166)&gt;=1, 1, 0)))</f>
        <v>-</v>
      </c>
      <c r="T166" s="1" t="str">
        <f>IF(ISBLANK(C166), "-", COUNTA(E166:P166))</f>
        <v>-</v>
      </c>
      <c r="U166" s="1" t="str">
        <f>IF(ISBLANK(C166), "-", IF($P$2, IF(AND($P$2, IFERROR(MATCH($Q$2, E167:P167, 0), FALSE)), "Y", "N"), "-"))</f>
        <v>-</v>
      </c>
    </row>
    <row r="167" spans="1:21">
      <c r="D167" s="18"/>
      <c r="E167" s="20"/>
      <c r="F167" s="17"/>
      <c r="I167" s="17"/>
      <c r="J167" s="17"/>
      <c r="M167" s="17"/>
      <c r="N167" s="17"/>
      <c r="Q167" s="5"/>
    </row>
    <row r="168" spans="1:21">
      <c r="A168" s="1" t="str">
        <f t="shared" ref="A168:B168" si="79">IF(ISBLANK(C168), "-", IF(COUNTIF(C:C,C168)&gt;1,"Y", "N"))</f>
        <v>-</v>
      </c>
      <c r="B168" s="1" t="str">
        <f t="shared" si="79"/>
        <v>-</v>
      </c>
      <c r="D168" s="18"/>
      <c r="E168" s="20"/>
      <c r="F168" s="17"/>
      <c r="I168" s="17"/>
      <c r="J168" s="17"/>
      <c r="M168" s="17"/>
      <c r="N168" s="17"/>
      <c r="Q168" s="5" t="str">
        <f>IF(AND(S168&gt;=$J$2, T168&gt;=$G$2, IF($P$2, IFERROR(MATCH($Q$2, E169:P169, 0), FALSE), TRUE)), IFERROR(SUM(LARGE(E168:P168, 1), LARGE(E168:P168, 2), LARGE(E168:P168, 3))/3, "-"), "-")</f>
        <v>-</v>
      </c>
      <c r="R168" s="1" t="str">
        <f>IFERROR(RANK(Q168, Q:Q), "-")</f>
        <v>-</v>
      </c>
      <c r="S168" s="1" t="str">
        <f>IF(ISBLANK(C168), "-", SUM(IF(COUNTA(E168:F168)&gt;=1, 1, 0), IF(COUNTA(G168:H168)&gt;=1, 1, 0), IF(COUNTA(I168:J168)&gt;=1, 1, 0), IF(COUNTA(K168:L168)&gt;=1, 1, 0), IF(COUNTA(M168:N168)&gt;=1, 1, 0), IF(COUNTA(O168:P168)&gt;=1, 1, 0)))</f>
        <v>-</v>
      </c>
      <c r="T168" s="1" t="str">
        <f>IF(ISBLANK(C168), "-", COUNTA(E168:P168))</f>
        <v>-</v>
      </c>
      <c r="U168" s="1" t="str">
        <f>IF(ISBLANK(C168), "-", IF($P$2, IF(AND($P$2, IFERROR(MATCH($Q$2, E169:P169, 0), FALSE)), "Y", "N"), "-"))</f>
        <v>-</v>
      </c>
    </row>
    <row r="169" spans="1:21">
      <c r="D169" s="18"/>
      <c r="E169" s="20"/>
      <c r="F169" s="17"/>
      <c r="I169" s="17"/>
      <c r="J169" s="17"/>
      <c r="M169" s="17"/>
      <c r="N169" s="17"/>
      <c r="Q169" s="5"/>
    </row>
    <row r="170" spans="1:21">
      <c r="A170" s="1" t="str">
        <f t="shared" ref="A170:B170" si="80">IF(ISBLANK(C170), "-", IF(COUNTIF(C:C,C170)&gt;1,"Y", "N"))</f>
        <v>-</v>
      </c>
      <c r="B170" s="1" t="str">
        <f t="shared" si="80"/>
        <v>-</v>
      </c>
      <c r="D170" s="18"/>
      <c r="E170" s="20"/>
      <c r="F170" s="17"/>
      <c r="I170" s="17"/>
      <c r="J170" s="17"/>
      <c r="M170" s="17"/>
      <c r="N170" s="17"/>
      <c r="Q170" s="5" t="str">
        <f>IF(AND(S170&gt;=$J$2, T170&gt;=$G$2, IF($P$2, IFERROR(MATCH($Q$2, E171:P171, 0), FALSE), TRUE)), IFERROR(SUM(LARGE(E170:P170, 1), LARGE(E170:P170, 2), LARGE(E170:P170, 3))/3, "-"), "-")</f>
        <v>-</v>
      </c>
      <c r="R170" s="1" t="str">
        <f>IFERROR(RANK(Q170, Q:Q), "-")</f>
        <v>-</v>
      </c>
      <c r="S170" s="1" t="str">
        <f>IF(ISBLANK(C170), "-", SUM(IF(COUNTA(E170:F170)&gt;=1, 1, 0), IF(COUNTA(G170:H170)&gt;=1, 1, 0), IF(COUNTA(I170:J170)&gt;=1, 1, 0), IF(COUNTA(K170:L170)&gt;=1, 1, 0), IF(COUNTA(M170:N170)&gt;=1, 1, 0), IF(COUNTA(O170:P170)&gt;=1, 1, 0)))</f>
        <v>-</v>
      </c>
      <c r="T170" s="1" t="str">
        <f>IF(ISBLANK(C170), "-", COUNTA(E170:P170))</f>
        <v>-</v>
      </c>
      <c r="U170" s="1" t="str">
        <f>IF(ISBLANK(C170), "-", IF($P$2, IF(AND($P$2, IFERROR(MATCH($Q$2, E171:P171, 0), FALSE)), "Y", "N"), "-"))</f>
        <v>-</v>
      </c>
    </row>
    <row r="171" spans="1:21">
      <c r="D171" s="18"/>
      <c r="E171" s="20"/>
      <c r="F171" s="17"/>
      <c r="I171" s="17"/>
      <c r="J171" s="17"/>
      <c r="M171" s="17"/>
      <c r="N171" s="17"/>
      <c r="Q171" s="5"/>
    </row>
    <row r="172" spans="1:21">
      <c r="A172" s="1" t="str">
        <f t="shared" ref="A172:B172" si="81">IF(ISBLANK(C172), "-", IF(COUNTIF(C:C,C172)&gt;1,"Y", "N"))</f>
        <v>-</v>
      </c>
      <c r="B172" s="1" t="str">
        <f t="shared" si="81"/>
        <v>-</v>
      </c>
      <c r="D172" s="18"/>
      <c r="E172" s="20"/>
      <c r="F172" s="17"/>
      <c r="I172" s="17"/>
      <c r="J172" s="17"/>
      <c r="M172" s="17"/>
      <c r="N172" s="17"/>
      <c r="Q172" s="5" t="str">
        <f>IF(AND(S172&gt;=$J$2, T172&gt;=$G$2, IF($P$2, IFERROR(MATCH($Q$2, E173:P173, 0), FALSE), TRUE)), IFERROR(SUM(LARGE(E172:P172, 1), LARGE(E172:P172, 2), LARGE(E172:P172, 3))/3, "-"), "-")</f>
        <v>-</v>
      </c>
      <c r="R172" s="1" t="str">
        <f>IFERROR(RANK(Q172, Q:Q), "-")</f>
        <v>-</v>
      </c>
      <c r="S172" s="1" t="str">
        <f>IF(ISBLANK(C172), "-", SUM(IF(COUNTA(E172:F172)&gt;=1, 1, 0), IF(COUNTA(G172:H172)&gt;=1, 1, 0), IF(COUNTA(I172:J172)&gt;=1, 1, 0), IF(COUNTA(K172:L172)&gt;=1, 1, 0), IF(COUNTA(M172:N172)&gt;=1, 1, 0), IF(COUNTA(O172:P172)&gt;=1, 1, 0)))</f>
        <v>-</v>
      </c>
      <c r="T172" s="1" t="str">
        <f>IF(ISBLANK(C172), "-", COUNTA(E172:P172))</f>
        <v>-</v>
      </c>
      <c r="U172" s="1" t="str">
        <f>IF(ISBLANK(C172), "-", IF($P$2, IF(AND($P$2, IFERROR(MATCH($Q$2, E173:P173, 0), FALSE)), "Y", "N"), "-"))</f>
        <v>-</v>
      </c>
    </row>
    <row r="173" spans="1:21">
      <c r="D173" s="18"/>
      <c r="E173" s="20"/>
      <c r="F173" s="17"/>
      <c r="I173" s="17"/>
      <c r="J173" s="17"/>
      <c r="M173" s="17"/>
      <c r="N173" s="17"/>
      <c r="Q173" s="5"/>
    </row>
    <row r="174" spans="1:21">
      <c r="A174" s="1" t="str">
        <f t="shared" ref="A174:B174" si="82">IF(ISBLANK(C174), "-", IF(COUNTIF(C:C,C174)&gt;1,"Y", "N"))</f>
        <v>-</v>
      </c>
      <c r="B174" s="1" t="str">
        <f t="shared" si="82"/>
        <v>-</v>
      </c>
      <c r="D174" s="18"/>
      <c r="E174" s="20"/>
      <c r="F174" s="17"/>
      <c r="I174" s="17"/>
      <c r="J174" s="17"/>
      <c r="M174" s="17"/>
      <c r="N174" s="17"/>
      <c r="Q174" s="5" t="str">
        <f>IF(AND(S174&gt;=$J$2, T174&gt;=$G$2, IF($P$2, IFERROR(MATCH($Q$2, E175:P175, 0), FALSE), TRUE)), IFERROR(SUM(LARGE(E174:P174, 1), LARGE(E174:P174, 2), LARGE(E174:P174, 3))/3, "-"), "-")</f>
        <v>-</v>
      </c>
      <c r="R174" s="1" t="str">
        <f>IFERROR(RANK(Q174, Q:Q), "-")</f>
        <v>-</v>
      </c>
      <c r="S174" s="1" t="str">
        <f>IF(ISBLANK(C174), "-", SUM(IF(COUNTA(E174:F174)&gt;=1, 1, 0), IF(COUNTA(G174:H174)&gt;=1, 1, 0), IF(COUNTA(I174:J174)&gt;=1, 1, 0), IF(COUNTA(K174:L174)&gt;=1, 1, 0), IF(COUNTA(M174:N174)&gt;=1, 1, 0), IF(COUNTA(O174:P174)&gt;=1, 1, 0)))</f>
        <v>-</v>
      </c>
      <c r="T174" s="1" t="str">
        <f>IF(ISBLANK(C174), "-", COUNTA(E174:P174))</f>
        <v>-</v>
      </c>
      <c r="U174" s="1" t="str">
        <f>IF(ISBLANK(C174), "-", IF($P$2, IF(AND($P$2, IFERROR(MATCH($Q$2, E175:P175, 0), FALSE)), "Y", "N"), "-"))</f>
        <v>-</v>
      </c>
    </row>
    <row r="175" spans="1:21">
      <c r="D175" s="18"/>
      <c r="E175" s="20"/>
      <c r="F175" s="17"/>
      <c r="I175" s="17"/>
      <c r="J175" s="17"/>
      <c r="M175" s="17"/>
      <c r="N175" s="17"/>
      <c r="Q175" s="5"/>
    </row>
    <row r="176" spans="1:21">
      <c r="A176" s="1" t="str">
        <f t="shared" ref="A176:B176" si="83">IF(ISBLANK(C176), "-", IF(COUNTIF(C:C,C176)&gt;1,"Y", "N"))</f>
        <v>-</v>
      </c>
      <c r="B176" s="1" t="str">
        <f t="shared" si="83"/>
        <v>-</v>
      </c>
      <c r="D176" s="18"/>
      <c r="E176" s="20"/>
      <c r="F176" s="17"/>
      <c r="I176" s="17"/>
      <c r="J176" s="17"/>
      <c r="M176" s="17"/>
      <c r="N176" s="17"/>
      <c r="Q176" s="5" t="str">
        <f>IF(AND(S176&gt;=$J$2, T176&gt;=$G$2, IF($P$2, IFERROR(MATCH($Q$2, E177:P177, 0), FALSE), TRUE)), IFERROR(SUM(LARGE(E176:P176, 1), LARGE(E176:P176, 2), LARGE(E176:P176, 3))/3, "-"), "-")</f>
        <v>-</v>
      </c>
      <c r="R176" s="1" t="str">
        <f>IFERROR(RANK(Q176, Q:Q), "-")</f>
        <v>-</v>
      </c>
      <c r="S176" s="1" t="str">
        <f>IF(ISBLANK(C176), "-", SUM(IF(COUNTA(E176:F176)&gt;=1, 1, 0), IF(COUNTA(G176:H176)&gt;=1, 1, 0), IF(COUNTA(I176:J176)&gt;=1, 1, 0), IF(COUNTA(K176:L176)&gt;=1, 1, 0), IF(COUNTA(M176:N176)&gt;=1, 1, 0), IF(COUNTA(O176:P176)&gt;=1, 1, 0)))</f>
        <v>-</v>
      </c>
      <c r="T176" s="1" t="str">
        <f>IF(ISBLANK(C176), "-", COUNTA(E176:P176))</f>
        <v>-</v>
      </c>
      <c r="U176" s="1" t="str">
        <f>IF(ISBLANK(C176), "-", IF($P$2, IF(AND($P$2, IFERROR(MATCH($Q$2, E177:P177, 0), FALSE)), "Y", "N"), "-"))</f>
        <v>-</v>
      </c>
    </row>
    <row r="177" spans="1:21">
      <c r="D177" s="18"/>
      <c r="E177" s="20"/>
      <c r="F177" s="17"/>
      <c r="I177" s="17"/>
      <c r="J177" s="17"/>
      <c r="M177" s="17"/>
      <c r="N177" s="17"/>
      <c r="Q177" s="5"/>
    </row>
    <row r="178" spans="1:21">
      <c r="A178" s="1" t="str">
        <f t="shared" ref="A178:B178" si="84">IF(ISBLANK(C178), "-", IF(COUNTIF(C:C,C178)&gt;1,"Y", "N"))</f>
        <v>-</v>
      </c>
      <c r="B178" s="1" t="str">
        <f t="shared" si="84"/>
        <v>-</v>
      </c>
      <c r="D178" s="18"/>
      <c r="E178" s="20"/>
      <c r="F178" s="17"/>
      <c r="I178" s="17"/>
      <c r="J178" s="17"/>
      <c r="M178" s="17"/>
      <c r="N178" s="17"/>
      <c r="Q178" s="5" t="str">
        <f>IF(AND(S178&gt;=$J$2, T178&gt;=$G$2, IF($P$2, IFERROR(MATCH($Q$2, E179:P179, 0), FALSE), TRUE)), IFERROR(SUM(LARGE(E178:P178, 1), LARGE(E178:P178, 2), LARGE(E178:P178, 3))/3, "-"), "-")</f>
        <v>-</v>
      </c>
      <c r="R178" s="1" t="str">
        <f>IFERROR(RANK(Q178, Q:Q), "-")</f>
        <v>-</v>
      </c>
      <c r="S178" s="1" t="str">
        <f>IF(ISBLANK(C178), "-", SUM(IF(COUNTA(E178:F178)&gt;=1, 1, 0), IF(COUNTA(G178:H178)&gt;=1, 1, 0), IF(COUNTA(I178:J178)&gt;=1, 1, 0), IF(COUNTA(K178:L178)&gt;=1, 1, 0), IF(COUNTA(M178:N178)&gt;=1, 1, 0), IF(COUNTA(O178:P178)&gt;=1, 1, 0)))</f>
        <v>-</v>
      </c>
      <c r="T178" s="1" t="str">
        <f>IF(ISBLANK(C178), "-", COUNTA(E178:P178))</f>
        <v>-</v>
      </c>
      <c r="U178" s="1" t="str">
        <f>IF(ISBLANK(C178), "-", IF($P$2, IF(AND($P$2, IFERROR(MATCH($Q$2, E179:P179, 0), FALSE)), "Y", "N"), "-"))</f>
        <v>-</v>
      </c>
    </row>
    <row r="179" spans="1:21">
      <c r="D179" s="18"/>
      <c r="E179" s="20"/>
      <c r="F179" s="17"/>
      <c r="I179" s="17"/>
      <c r="J179" s="17"/>
      <c r="M179" s="17"/>
      <c r="N179" s="17"/>
      <c r="Q179" s="5"/>
    </row>
    <row r="180" spans="1:21">
      <c r="A180" s="1" t="str">
        <f t="shared" ref="A180:B180" si="85">IF(ISBLANK(C180), "-", IF(COUNTIF(C:C,C180)&gt;1,"Y", "N"))</f>
        <v>-</v>
      </c>
      <c r="B180" s="1" t="str">
        <f t="shared" si="85"/>
        <v>-</v>
      </c>
      <c r="D180" s="18"/>
      <c r="E180" s="20"/>
      <c r="F180" s="17"/>
      <c r="I180" s="17"/>
      <c r="J180" s="17"/>
      <c r="M180" s="17"/>
      <c r="N180" s="17"/>
      <c r="Q180" s="5" t="str">
        <f>IF(AND(S180&gt;=$J$2, T180&gt;=$G$2, IF($P$2, IFERROR(MATCH($Q$2, E181:P181, 0), FALSE), TRUE)), IFERROR(SUM(LARGE(E180:P180, 1), LARGE(E180:P180, 2), LARGE(E180:P180, 3))/3, "-"), "-")</f>
        <v>-</v>
      </c>
      <c r="R180" s="1" t="str">
        <f>IFERROR(RANK(Q180, Q:Q), "-")</f>
        <v>-</v>
      </c>
      <c r="S180" s="1" t="str">
        <f>IF(ISBLANK(C180), "-", SUM(IF(COUNTA(E180:F180)&gt;=1, 1, 0), IF(COUNTA(G180:H180)&gt;=1, 1, 0), IF(COUNTA(I180:J180)&gt;=1, 1, 0), IF(COUNTA(K180:L180)&gt;=1, 1, 0), IF(COUNTA(M180:N180)&gt;=1, 1, 0), IF(COUNTA(O180:P180)&gt;=1, 1, 0)))</f>
        <v>-</v>
      </c>
      <c r="T180" s="1" t="str">
        <f>IF(ISBLANK(C180), "-", COUNTA(E180:P180))</f>
        <v>-</v>
      </c>
      <c r="U180" s="1" t="str">
        <f>IF(ISBLANK(C180), "-", IF($P$2, IF(AND($P$2, IFERROR(MATCH($Q$2, E181:P181, 0), FALSE)), "Y", "N"), "-"))</f>
        <v>-</v>
      </c>
    </row>
    <row r="181" spans="1:21">
      <c r="D181" s="18"/>
      <c r="E181" s="20"/>
      <c r="F181" s="17"/>
      <c r="I181" s="17"/>
      <c r="J181" s="17"/>
      <c r="M181" s="17"/>
      <c r="N181" s="17"/>
      <c r="Q181" s="5"/>
    </row>
    <row r="182" spans="1:21">
      <c r="D182" s="18"/>
      <c r="E182" s="20"/>
      <c r="F182" s="17"/>
      <c r="I182" s="17"/>
      <c r="J182" s="17"/>
      <c r="M182" s="17"/>
      <c r="N182" s="17"/>
      <c r="Q182" s="5" t="str">
        <f>IF(AND(S182&gt;=$J$2, T182&gt;=$G$2, IF($P$2, IFERROR(MATCH($Q$2, E183:P183, 0), FALSE), TRUE)), IFERROR(SUM(LARGE(E182:P182, 1), LARGE(E182:P182, 2), LARGE(E182:P182, 3))/3, "-"), "-")</f>
        <v>-</v>
      </c>
      <c r="R182" s="1" t="str">
        <f>IFERROR(RANK(Q182, Q:Q), "-")</f>
        <v>-</v>
      </c>
      <c r="S182" s="1" t="str">
        <f>IF(ISBLANK(C182), "-", SUM(IF(COUNTA(E182:F182)&gt;=1, 1, 0), IF(COUNTA(G182:H182)&gt;=1, 1, 0), IF(COUNTA(I182:J182)&gt;=1, 1, 0), IF(COUNTA(K182:L182)&gt;=1, 1, 0), IF(COUNTA(M182:N182)&gt;=1, 1, 0), IF(COUNTA(O182:P182)&gt;=1, 1, 0)))</f>
        <v>-</v>
      </c>
      <c r="T182" s="1" t="str">
        <f>IF(ISBLANK(C182), "-", COUNTA(E182:P182))</f>
        <v>-</v>
      </c>
      <c r="U182" s="1" t="str">
        <f>IF(ISBLANK(C182), "-", IF($P$2, IF(AND($P$2, IFERROR(MATCH($Q$2, E183:P183, 0), FALSE)), "Y", "N"), "-"))</f>
        <v>-</v>
      </c>
    </row>
    <row r="183" spans="1:21">
      <c r="D183" s="18"/>
      <c r="E183" s="20"/>
      <c r="F183" s="17"/>
      <c r="I183" s="17"/>
      <c r="J183" s="17"/>
      <c r="M183" s="17"/>
      <c r="N183" s="17"/>
      <c r="Q183" s="5"/>
    </row>
    <row r="184" spans="1:21">
      <c r="D184" s="18"/>
      <c r="E184" s="20"/>
      <c r="F184" s="17"/>
      <c r="I184" s="17"/>
      <c r="J184" s="17"/>
      <c r="M184" s="17"/>
      <c r="N184" s="17"/>
      <c r="Q184" s="5" t="str">
        <f>IF(AND(S184&gt;=$J$2, T184&gt;=$G$2, IF($P$2, IFERROR(MATCH($Q$2, E185:P185, 0), FALSE), TRUE)), IFERROR(SUM(LARGE(E184:P184, 1), LARGE(E184:P184, 2), LARGE(E184:P184, 3))/3, "-"), "-")</f>
        <v>-</v>
      </c>
      <c r="R184" s="1" t="str">
        <f>IFERROR(RANK(Q184, Q:Q), "-")</f>
        <v>-</v>
      </c>
      <c r="S184" s="1" t="str">
        <f>IF(ISBLANK(C184), "-", SUM(IF(COUNTA(E184:F184)&gt;=1, 1, 0), IF(COUNTA(G184:H184)&gt;=1, 1, 0), IF(COUNTA(I184:J184)&gt;=1, 1, 0), IF(COUNTA(K184:L184)&gt;=1, 1, 0), IF(COUNTA(M184:N184)&gt;=1, 1, 0), IF(COUNTA(O184:P184)&gt;=1, 1, 0)))</f>
        <v>-</v>
      </c>
      <c r="T184" s="1" t="str">
        <f>IF(ISBLANK(C184), "-", COUNTA(E184:P184))</f>
        <v>-</v>
      </c>
      <c r="U184" s="1" t="str">
        <f>IF(ISBLANK(C184), "-", IF($P$2, IF(AND($P$2, IFERROR(MATCH($Q$2, E185:P185, 0), FALSE)), "Y", "N"), "-"))</f>
        <v>-</v>
      </c>
    </row>
    <row r="185" spans="1:21">
      <c r="D185" s="18"/>
      <c r="E185" s="20"/>
      <c r="F185" s="17"/>
      <c r="I185" s="17"/>
      <c r="J185" s="17"/>
      <c r="M185" s="17"/>
      <c r="N185" s="17"/>
      <c r="Q185" s="5"/>
    </row>
    <row r="186" spans="1:21">
      <c r="D186" s="18"/>
      <c r="E186" s="20"/>
      <c r="F186" s="17"/>
      <c r="I186" s="17"/>
      <c r="J186" s="17"/>
      <c r="M186" s="17"/>
      <c r="N186" s="17"/>
      <c r="Q186" s="5" t="str">
        <f>IF(AND(S186&gt;=$J$2, T186&gt;=$G$2, IF($P$2, IFERROR(MATCH($Q$2, E187:P187, 0), FALSE), TRUE)), IFERROR(SUM(LARGE(E186:P186, 1), LARGE(E186:P186, 2), LARGE(E186:P186, 3))/3, "-"), "-")</f>
        <v>-</v>
      </c>
      <c r="R186" s="1" t="str">
        <f>IFERROR(RANK(Q186, Q:Q), "-")</f>
        <v>-</v>
      </c>
      <c r="S186" s="1" t="str">
        <f>IF(ISBLANK(C186), "-", SUM(IF(COUNTA(E186:F186)&gt;=1, 1, 0), IF(COUNTA(G186:H186)&gt;=1, 1, 0), IF(COUNTA(I186:J186)&gt;=1, 1, 0), IF(COUNTA(K186:L186)&gt;=1, 1, 0), IF(COUNTA(M186:N186)&gt;=1, 1, 0), IF(COUNTA(O186:P186)&gt;=1, 1, 0)))</f>
        <v>-</v>
      </c>
      <c r="T186" s="1" t="str">
        <f>IF(ISBLANK(C186), "-", COUNTA(E186:P186))</f>
        <v>-</v>
      </c>
      <c r="U186" s="1" t="str">
        <f>IF(ISBLANK(C186), "-", IF($P$2, IF(AND($P$2, IFERROR(MATCH($Q$2, E187:P187, 0), FALSE)), "Y", "N"), "-"))</f>
        <v>-</v>
      </c>
    </row>
    <row r="187" spans="1:21">
      <c r="D187" s="18"/>
      <c r="E187" s="20"/>
      <c r="F187" s="17"/>
      <c r="I187" s="17"/>
      <c r="J187" s="17"/>
      <c r="M187" s="17"/>
      <c r="N187" s="17"/>
      <c r="Q187" s="5"/>
    </row>
    <row r="188" spans="1:21">
      <c r="D188" s="18"/>
      <c r="E188" s="20"/>
      <c r="F188" s="17"/>
      <c r="I188" s="17"/>
      <c r="J188" s="17"/>
      <c r="M188" s="17"/>
      <c r="N188" s="17"/>
      <c r="Q188" s="5" t="str">
        <f>IF(AND(S188&gt;=$J$2, T188&gt;=$G$2, IF($P$2, IFERROR(MATCH($Q$2, E189:P189, 0), FALSE), TRUE)), IFERROR(SUM(LARGE(E188:P188, 1), LARGE(E188:P188, 2), LARGE(E188:P188, 3))/3, "-"), "-")</f>
        <v>-</v>
      </c>
      <c r="R188" s="1" t="str">
        <f>IFERROR(RANK(Q188, Q:Q), "-")</f>
        <v>-</v>
      </c>
      <c r="S188" s="1" t="str">
        <f>IF(ISBLANK(C188), "-", SUM(IF(COUNTA(E188:F188)&gt;=1, 1, 0), IF(COUNTA(G188:H188)&gt;=1, 1, 0), IF(COUNTA(I188:J188)&gt;=1, 1, 0), IF(COUNTA(K188:L188)&gt;=1, 1, 0), IF(COUNTA(M188:N188)&gt;=1, 1, 0), IF(COUNTA(O188:P188)&gt;=1, 1, 0)))</f>
        <v>-</v>
      </c>
      <c r="T188" s="1" t="str">
        <f>IF(ISBLANK(C188), "-", COUNTA(E188:P188))</f>
        <v>-</v>
      </c>
      <c r="U188" s="1" t="str">
        <f>IF(ISBLANK(C188), "-", IF($P$2, IF(AND($P$2, IFERROR(MATCH($Q$2, E189:P189, 0), FALSE)), "Y", "N"), "-"))</f>
        <v>-</v>
      </c>
    </row>
    <row r="189" spans="1:21">
      <c r="D189" s="18"/>
      <c r="E189" s="20"/>
      <c r="F189" s="17"/>
      <c r="I189" s="17"/>
      <c r="J189" s="17"/>
      <c r="M189" s="17"/>
      <c r="N189" s="17"/>
      <c r="Q189" s="5"/>
    </row>
    <row r="190" spans="1:21">
      <c r="D190" s="18"/>
      <c r="E190" s="20"/>
      <c r="F190" s="17"/>
      <c r="I190" s="17"/>
      <c r="J190" s="17"/>
      <c r="M190" s="17"/>
      <c r="N190" s="17"/>
      <c r="Q190" s="5" t="str">
        <f>IF(AND(S190&gt;=$J$2, T190&gt;=$G$2, IF($P$2, IFERROR(MATCH($Q$2, E191:P191, 0), FALSE), TRUE)), IFERROR(SUM(LARGE(E190:P190, 1), LARGE(E190:P190, 2), LARGE(E190:P190, 3))/3, "-"), "-")</f>
        <v>-</v>
      </c>
      <c r="R190" s="1" t="str">
        <f>IFERROR(RANK(Q190, Q:Q), "-")</f>
        <v>-</v>
      </c>
      <c r="S190" s="1" t="str">
        <f>IF(ISBLANK(C190), "-", SUM(IF(COUNTA(E190:F190)&gt;=1, 1, 0), IF(COUNTA(G190:H190)&gt;=1, 1, 0), IF(COUNTA(I190:J190)&gt;=1, 1, 0), IF(COUNTA(K190:L190)&gt;=1, 1, 0), IF(COUNTA(M190:N190)&gt;=1, 1, 0), IF(COUNTA(O190:P190)&gt;=1, 1, 0)))</f>
        <v>-</v>
      </c>
      <c r="T190" s="1" t="str">
        <f>IF(ISBLANK(C190), "-", COUNTA(E190:P190))</f>
        <v>-</v>
      </c>
      <c r="U190" s="1" t="str">
        <f>IF(ISBLANK(C190), "-", IF($P$2, IF(AND($P$2, IFERROR(MATCH($Q$2, E191:P191, 0), FALSE)), "Y", "N"), "-"))</f>
        <v>-</v>
      </c>
    </row>
    <row r="191" spans="1:21">
      <c r="D191" s="18"/>
      <c r="E191" s="20"/>
      <c r="F191" s="17"/>
      <c r="I191" s="17"/>
      <c r="J191" s="17"/>
      <c r="M191" s="17"/>
      <c r="N191" s="17"/>
      <c r="Q191" s="5"/>
    </row>
    <row r="192" spans="1:21">
      <c r="D192" s="18"/>
      <c r="E192" s="20"/>
      <c r="F192" s="17"/>
      <c r="I192" s="17"/>
      <c r="J192" s="17"/>
      <c r="M192" s="17"/>
      <c r="N192" s="17"/>
      <c r="Q192" s="5" t="str">
        <f>IF(AND(S192&gt;=$J$2, T192&gt;=$G$2, IF($P$2, IFERROR(MATCH($Q$2, E193:P193, 0), FALSE), TRUE)), IFERROR(SUM(LARGE(E192:P192, 1), LARGE(E192:P192, 2), LARGE(E192:P192, 3))/3, "-"), "-")</f>
        <v>-</v>
      </c>
      <c r="R192" s="1" t="str">
        <f>IFERROR(RANK(Q192, Q:Q), "-")</f>
        <v>-</v>
      </c>
      <c r="S192" s="1" t="str">
        <f>IF(ISBLANK(C192), "-", SUM(IF(COUNTA(E192:F192)&gt;=1, 1, 0), IF(COUNTA(G192:H192)&gt;=1, 1, 0), IF(COUNTA(I192:J192)&gt;=1, 1, 0), IF(COUNTA(K192:L192)&gt;=1, 1, 0), IF(COUNTA(M192:N192)&gt;=1, 1, 0), IF(COUNTA(O192:P192)&gt;=1, 1, 0)))</f>
        <v>-</v>
      </c>
      <c r="T192" s="1" t="str">
        <f>IF(ISBLANK(C192), "-", COUNTA(E192:P192))</f>
        <v>-</v>
      </c>
      <c r="U192" s="1" t="str">
        <f>IF(ISBLANK(C192), "-", IF($P$2, IF(AND($P$2, IFERROR(MATCH($Q$2, E193:P193, 0), FALSE)), "Y", "N"), "-"))</f>
        <v>-</v>
      </c>
    </row>
    <row r="193" spans="4:21">
      <c r="D193" s="18"/>
      <c r="E193" s="20"/>
      <c r="F193" s="17"/>
      <c r="I193" s="17"/>
      <c r="J193" s="17"/>
      <c r="M193" s="17"/>
      <c r="N193" s="17"/>
      <c r="Q193" s="5"/>
    </row>
    <row r="194" spans="4:21">
      <c r="D194" s="18"/>
      <c r="E194" s="20"/>
      <c r="F194" s="17"/>
      <c r="I194" s="17"/>
      <c r="J194" s="17"/>
      <c r="M194" s="17"/>
      <c r="N194" s="17"/>
      <c r="Q194" s="5" t="str">
        <f>IF(AND(S194&gt;=$J$2, T194&gt;=$G$2, IF($P$2, IFERROR(MATCH($Q$2, E195:P195, 0), FALSE), TRUE)), IFERROR(SUM(LARGE(E194:P194, 1), LARGE(E194:P194, 2), LARGE(E194:P194, 3))/3, "-"), "-")</f>
        <v>-</v>
      </c>
      <c r="R194" s="1" t="str">
        <f>IFERROR(RANK(Q194, Q:Q), "-")</f>
        <v>-</v>
      </c>
      <c r="S194" s="1" t="str">
        <f>IF(ISBLANK(C194), "-", SUM(IF(COUNTA(E194:F194)&gt;=1, 1, 0), IF(COUNTA(G194:H194)&gt;=1, 1, 0), IF(COUNTA(I194:J194)&gt;=1, 1, 0), IF(COUNTA(K194:L194)&gt;=1, 1, 0), IF(COUNTA(M194:N194)&gt;=1, 1, 0), IF(COUNTA(O194:P194)&gt;=1, 1, 0)))</f>
        <v>-</v>
      </c>
      <c r="T194" s="1" t="str">
        <f>IF(ISBLANK(C194), "-", COUNTA(E194:P194))</f>
        <v>-</v>
      </c>
      <c r="U194" s="1" t="str">
        <f>IF(ISBLANK(C194), "-", IF($P$2, IF(AND($P$2, IFERROR(MATCH($Q$2, E195:P195, 0), FALSE)), "Y", "N"), "-"))</f>
        <v>-</v>
      </c>
    </row>
    <row r="195" spans="4:21">
      <c r="D195" s="18"/>
      <c r="E195" s="20"/>
      <c r="F195" s="17"/>
      <c r="I195" s="17"/>
      <c r="J195" s="17"/>
      <c r="M195" s="17"/>
      <c r="N195" s="17"/>
      <c r="Q195" s="5"/>
    </row>
    <row r="196" spans="4:21">
      <c r="D196" s="18"/>
      <c r="E196" s="20"/>
      <c r="F196" s="17"/>
      <c r="I196" s="17"/>
      <c r="J196" s="17"/>
      <c r="M196" s="17"/>
      <c r="N196" s="17"/>
      <c r="Q196" s="5" t="str">
        <f>IF(AND(S196&gt;=$J$2, T196&gt;=$G$2, IF($P$2, IFERROR(MATCH($Q$2, E197:P197, 0), FALSE), TRUE)), IFERROR(SUM(LARGE(E196:P196, 1), LARGE(E196:P196, 2), LARGE(E196:P196, 3))/3, "-"), "-")</f>
        <v>-</v>
      </c>
      <c r="R196" s="1" t="str">
        <f>IFERROR(RANK(Q196, Q:Q), "-")</f>
        <v>-</v>
      </c>
      <c r="S196" s="1" t="str">
        <f>IF(ISBLANK(C196), "-", SUM(IF(COUNTA(E196:F196)&gt;=1, 1, 0), IF(COUNTA(G196:H196)&gt;=1, 1, 0), IF(COUNTA(I196:J196)&gt;=1, 1, 0), IF(COUNTA(K196:L196)&gt;=1, 1, 0), IF(COUNTA(M196:N196)&gt;=1, 1, 0), IF(COUNTA(O196:P196)&gt;=1, 1, 0)))</f>
        <v>-</v>
      </c>
      <c r="T196" s="1" t="str">
        <f>IF(ISBLANK(C196), "-", COUNTA(E196:P196))</f>
        <v>-</v>
      </c>
      <c r="U196" s="1" t="str">
        <f>IF(ISBLANK(C196), "-", IF($P$2, IF(AND($P$2, IFERROR(MATCH($Q$2, E197:P197, 0), FALSE)), "Y", "N"), "-"))</f>
        <v>-</v>
      </c>
    </row>
    <row r="197" spans="4:21">
      <c r="D197" s="18"/>
      <c r="E197" s="20"/>
      <c r="F197" s="17"/>
      <c r="I197" s="17"/>
      <c r="J197" s="17"/>
      <c r="M197" s="17"/>
      <c r="N197" s="17"/>
      <c r="Q197" s="5"/>
    </row>
    <row r="198" spans="4:21">
      <c r="D198" s="18"/>
      <c r="E198" s="20"/>
      <c r="F198" s="17"/>
      <c r="I198" s="17"/>
      <c r="J198" s="17"/>
      <c r="M198" s="17"/>
      <c r="N198" s="17"/>
      <c r="Q198" s="5" t="str">
        <f>IF(AND(S198&gt;=$J$2, T198&gt;=$G$2, IF($P$2, IFERROR(MATCH($Q$2, E199:P199, 0), FALSE), TRUE)), IFERROR(SUM(LARGE(E198:P198, 1), LARGE(E198:P198, 2), LARGE(E198:P198, 3))/3, "-"), "-")</f>
        <v>-</v>
      </c>
      <c r="R198" s="1" t="str">
        <f>IFERROR(RANK(Q198, Q:Q), "-")</f>
        <v>-</v>
      </c>
      <c r="S198" s="1" t="str">
        <f>IF(ISBLANK(C198), "-", SUM(IF(COUNTA(E198:F198)&gt;=1, 1, 0), IF(COUNTA(G198:H198)&gt;=1, 1, 0), IF(COUNTA(I198:J198)&gt;=1, 1, 0), IF(COUNTA(K198:L198)&gt;=1, 1, 0), IF(COUNTA(M198:N198)&gt;=1, 1, 0), IF(COUNTA(O198:P198)&gt;=1, 1, 0)))</f>
        <v>-</v>
      </c>
      <c r="T198" s="1" t="str">
        <f>IF(ISBLANK(C198), "-", COUNTA(E198:P198))</f>
        <v>-</v>
      </c>
      <c r="U198" s="1" t="str">
        <f>IF(ISBLANK(C198), "-", IF($P$2, IF(AND($P$2, IFERROR(MATCH($Q$2, E199:P199, 0), FALSE)), "Y", "N"), "-"))</f>
        <v>-</v>
      </c>
    </row>
    <row r="199" spans="4:21">
      <c r="D199" s="18"/>
      <c r="E199" s="20"/>
      <c r="F199" s="17"/>
      <c r="I199" s="17"/>
      <c r="J199" s="17"/>
      <c r="M199" s="17"/>
      <c r="N199" s="17"/>
      <c r="Q199" s="5"/>
    </row>
    <row r="200" spans="4:21">
      <c r="D200" s="18"/>
      <c r="E200" s="20"/>
      <c r="F200" s="17"/>
      <c r="I200" s="17"/>
      <c r="J200" s="17"/>
      <c r="M200" s="17"/>
      <c r="N200" s="17"/>
      <c r="Q200" s="5"/>
    </row>
    <row r="201" spans="4:21">
      <c r="D201" s="18"/>
      <c r="E201" s="20"/>
      <c r="F201" s="17"/>
      <c r="I201" s="17"/>
      <c r="J201" s="17"/>
      <c r="M201" s="17"/>
      <c r="N201" s="17"/>
      <c r="Q201" s="5"/>
    </row>
    <row r="202" spans="4:21">
      <c r="D202" s="18"/>
      <c r="E202" s="20"/>
      <c r="F202" s="17"/>
      <c r="I202" s="17"/>
      <c r="J202" s="17"/>
      <c r="M202" s="17"/>
      <c r="N202" s="17"/>
      <c r="Q202" s="5"/>
    </row>
    <row r="203" spans="4:21">
      <c r="D203" s="18"/>
      <c r="E203" s="20"/>
      <c r="F203" s="17"/>
      <c r="I203" s="17"/>
      <c r="J203" s="17"/>
      <c r="M203" s="17"/>
      <c r="N203" s="17"/>
      <c r="Q203" s="5"/>
    </row>
    <row r="204" spans="4:21">
      <c r="D204" s="18"/>
      <c r="E204" s="20"/>
      <c r="F204" s="17"/>
      <c r="I204" s="17"/>
      <c r="J204" s="17"/>
      <c r="M204" s="17"/>
      <c r="N204" s="17"/>
      <c r="Q204" s="5"/>
    </row>
    <row r="205" spans="4:21">
      <c r="D205" s="18"/>
      <c r="E205" s="20"/>
      <c r="F205" s="17"/>
      <c r="I205" s="17"/>
      <c r="J205" s="17"/>
      <c r="M205" s="17"/>
      <c r="N205" s="17"/>
      <c r="Q205" s="5"/>
    </row>
    <row r="206" spans="4:21">
      <c r="D206" s="18"/>
      <c r="E206" s="20"/>
      <c r="F206" s="17"/>
      <c r="I206" s="17"/>
      <c r="J206" s="17"/>
      <c r="M206" s="17"/>
      <c r="N206" s="17"/>
      <c r="Q206" s="5"/>
    </row>
    <row r="207" spans="4:21">
      <c r="D207" s="18"/>
      <c r="E207" s="20"/>
      <c r="F207" s="17"/>
      <c r="I207" s="17"/>
      <c r="J207" s="17"/>
      <c r="M207" s="17"/>
      <c r="N207" s="17"/>
      <c r="Q207" s="5"/>
    </row>
    <row r="208" spans="4:21">
      <c r="D208" s="18"/>
      <c r="E208" s="20"/>
      <c r="F208" s="17"/>
      <c r="I208" s="17"/>
      <c r="J208" s="17"/>
      <c r="M208" s="17"/>
      <c r="N208" s="17"/>
      <c r="Q208" s="5"/>
    </row>
    <row r="209" spans="4:17">
      <c r="D209" s="18"/>
      <c r="E209" s="20"/>
      <c r="F209" s="17"/>
      <c r="I209" s="17"/>
      <c r="J209" s="17"/>
      <c r="M209" s="17"/>
      <c r="N209" s="17"/>
      <c r="Q209" s="5"/>
    </row>
    <row r="210" spans="4:17">
      <c r="D210" s="18"/>
      <c r="E210" s="20"/>
      <c r="F210" s="17"/>
      <c r="I210" s="17"/>
      <c r="J210" s="17"/>
      <c r="M210" s="17"/>
      <c r="N210" s="17"/>
      <c r="Q210" s="5"/>
    </row>
    <row r="211" spans="4:17">
      <c r="D211" s="18"/>
      <c r="E211" s="20"/>
      <c r="F211" s="17"/>
      <c r="I211" s="17"/>
      <c r="J211" s="17"/>
      <c r="M211" s="17"/>
      <c r="N211" s="17"/>
      <c r="Q211" s="5"/>
    </row>
    <row r="212" spans="4:17">
      <c r="D212" s="18"/>
      <c r="E212" s="20"/>
      <c r="F212" s="17"/>
      <c r="I212" s="17"/>
      <c r="J212" s="17"/>
      <c r="M212" s="17"/>
      <c r="N212" s="17"/>
      <c r="Q212" s="5"/>
    </row>
    <row r="213" spans="4:17">
      <c r="D213" s="18"/>
      <c r="E213" s="20"/>
      <c r="F213" s="17"/>
      <c r="I213" s="17"/>
      <c r="J213" s="17"/>
      <c r="M213" s="17"/>
      <c r="N213" s="17"/>
      <c r="Q213" s="5"/>
    </row>
    <row r="214" spans="4:17">
      <c r="D214" s="18"/>
      <c r="E214" s="20"/>
      <c r="F214" s="17"/>
      <c r="I214" s="17"/>
      <c r="J214" s="17"/>
      <c r="M214" s="17"/>
      <c r="N214" s="17"/>
      <c r="Q214" s="5"/>
    </row>
    <row r="215" spans="4:17">
      <c r="D215" s="18"/>
      <c r="E215" s="20"/>
      <c r="F215" s="17"/>
      <c r="I215" s="17"/>
      <c r="J215" s="17"/>
      <c r="M215" s="17"/>
      <c r="N215" s="17"/>
      <c r="Q215" s="5"/>
    </row>
    <row r="216" spans="4:17">
      <c r="D216" s="18"/>
      <c r="E216" s="20"/>
      <c r="F216" s="17"/>
      <c r="I216" s="17"/>
      <c r="J216" s="17"/>
      <c r="M216" s="17"/>
      <c r="N216" s="17"/>
      <c r="Q216" s="5"/>
    </row>
    <row r="217" spans="4:17">
      <c r="D217" s="18"/>
      <c r="E217" s="20"/>
      <c r="F217" s="17"/>
      <c r="I217" s="17"/>
      <c r="J217" s="17"/>
      <c r="M217" s="17"/>
      <c r="N217" s="17"/>
      <c r="Q217" s="5"/>
    </row>
    <row r="218" spans="4:17">
      <c r="D218" s="18"/>
      <c r="E218" s="20"/>
      <c r="F218" s="17"/>
      <c r="I218" s="17"/>
      <c r="J218" s="17"/>
      <c r="M218" s="17"/>
      <c r="N218" s="17"/>
      <c r="Q218" s="5"/>
    </row>
    <row r="219" spans="4:17">
      <c r="D219" s="18"/>
      <c r="E219" s="20"/>
      <c r="F219" s="17"/>
      <c r="I219" s="17"/>
      <c r="J219" s="17"/>
      <c r="M219" s="17"/>
      <c r="N219" s="17"/>
      <c r="Q219" s="5"/>
    </row>
    <row r="220" spans="4:17">
      <c r="D220" s="18"/>
      <c r="E220" s="20"/>
      <c r="F220" s="17"/>
      <c r="I220" s="17"/>
      <c r="J220" s="17"/>
      <c r="M220" s="17"/>
      <c r="N220" s="17"/>
      <c r="Q220" s="5"/>
    </row>
    <row r="221" spans="4:17">
      <c r="D221" s="18"/>
      <c r="E221" s="20"/>
      <c r="F221" s="17"/>
      <c r="I221" s="17"/>
      <c r="J221" s="17"/>
      <c r="M221" s="17"/>
      <c r="N221" s="17"/>
      <c r="Q221" s="5"/>
    </row>
    <row r="222" spans="4:17">
      <c r="D222" s="18"/>
      <c r="E222" s="20"/>
      <c r="F222" s="17"/>
      <c r="I222" s="17"/>
      <c r="J222" s="17"/>
      <c r="M222" s="17"/>
      <c r="N222" s="17"/>
      <c r="Q222" s="5"/>
    </row>
    <row r="223" spans="4:17">
      <c r="D223" s="18"/>
      <c r="E223" s="20"/>
      <c r="F223" s="17"/>
      <c r="I223" s="17"/>
      <c r="J223" s="17"/>
      <c r="M223" s="17"/>
      <c r="N223" s="17"/>
      <c r="Q223" s="5"/>
    </row>
    <row r="224" spans="4:17">
      <c r="D224" s="18"/>
      <c r="E224" s="20"/>
      <c r="F224" s="17"/>
      <c r="I224" s="17"/>
      <c r="J224" s="17"/>
      <c r="M224" s="17"/>
      <c r="N224" s="17"/>
      <c r="Q224" s="5"/>
    </row>
    <row r="225" spans="4:17">
      <c r="D225" s="18"/>
      <c r="E225" s="20"/>
      <c r="F225" s="17"/>
      <c r="I225" s="17"/>
      <c r="J225" s="17"/>
      <c r="M225" s="17"/>
      <c r="N225" s="17"/>
      <c r="Q225" s="5"/>
    </row>
    <row r="226" spans="4:17">
      <c r="D226" s="18"/>
      <c r="E226" s="20"/>
      <c r="F226" s="17"/>
      <c r="I226" s="17"/>
      <c r="J226" s="17"/>
      <c r="M226" s="17"/>
      <c r="N226" s="17"/>
      <c r="Q226" s="5"/>
    </row>
    <row r="227" spans="4:17">
      <c r="D227" s="18"/>
      <c r="E227" s="20"/>
      <c r="F227" s="17"/>
      <c r="I227" s="17"/>
      <c r="J227" s="17"/>
      <c r="M227" s="17"/>
      <c r="N227" s="17"/>
      <c r="Q227" s="5"/>
    </row>
    <row r="228" spans="4:17">
      <c r="D228" s="18"/>
      <c r="E228" s="20"/>
      <c r="F228" s="17"/>
      <c r="I228" s="17"/>
      <c r="J228" s="17"/>
      <c r="M228" s="17"/>
      <c r="N228" s="17"/>
      <c r="Q228" s="5"/>
    </row>
    <row r="229" spans="4:17">
      <c r="D229" s="18"/>
      <c r="E229" s="20"/>
      <c r="F229" s="17"/>
      <c r="I229" s="17"/>
      <c r="J229" s="17"/>
      <c r="M229" s="17"/>
      <c r="N229" s="17"/>
      <c r="Q229" s="5"/>
    </row>
    <row r="230" spans="4:17">
      <c r="D230" s="18"/>
      <c r="E230" s="20"/>
      <c r="F230" s="17"/>
      <c r="I230" s="17"/>
      <c r="J230" s="17"/>
      <c r="M230" s="17"/>
      <c r="N230" s="17"/>
      <c r="Q230" s="5"/>
    </row>
    <row r="231" spans="4:17">
      <c r="D231" s="18"/>
      <c r="E231" s="20"/>
      <c r="F231" s="17"/>
      <c r="I231" s="17"/>
      <c r="J231" s="17"/>
      <c r="M231" s="17"/>
      <c r="N231" s="17"/>
      <c r="Q231" s="5"/>
    </row>
    <row r="232" spans="4:17">
      <c r="D232" s="18"/>
      <c r="E232" s="20"/>
      <c r="F232" s="17"/>
      <c r="I232" s="17"/>
      <c r="J232" s="17"/>
      <c r="M232" s="17"/>
      <c r="N232" s="17"/>
      <c r="Q232" s="5"/>
    </row>
    <row r="233" spans="4:17">
      <c r="D233" s="18"/>
      <c r="E233" s="20"/>
      <c r="F233" s="17"/>
      <c r="I233" s="17"/>
      <c r="J233" s="17"/>
      <c r="M233" s="17"/>
      <c r="N233" s="17"/>
      <c r="Q233" s="5"/>
    </row>
    <row r="234" spans="4:17">
      <c r="D234" s="18"/>
      <c r="E234" s="20"/>
      <c r="F234" s="17"/>
      <c r="I234" s="17"/>
      <c r="J234" s="17"/>
      <c r="M234" s="17"/>
      <c r="N234" s="17"/>
      <c r="Q234" s="5"/>
    </row>
    <row r="235" spans="4:17">
      <c r="D235" s="18"/>
      <c r="E235" s="20"/>
      <c r="F235" s="17"/>
      <c r="I235" s="17"/>
      <c r="J235" s="17"/>
      <c r="M235" s="17"/>
      <c r="N235" s="17"/>
      <c r="Q235" s="5"/>
    </row>
    <row r="236" spans="4:17">
      <c r="D236" s="18"/>
      <c r="E236" s="20"/>
      <c r="F236" s="17"/>
      <c r="I236" s="17"/>
      <c r="J236" s="17"/>
      <c r="M236" s="17"/>
      <c r="N236" s="17"/>
      <c r="Q236" s="5"/>
    </row>
    <row r="237" spans="4:17">
      <c r="D237" s="18"/>
      <c r="E237" s="20"/>
      <c r="F237" s="17"/>
      <c r="I237" s="17"/>
      <c r="J237" s="17"/>
      <c r="M237" s="17"/>
      <c r="N237" s="17"/>
      <c r="Q237" s="5"/>
    </row>
    <row r="238" spans="4:17">
      <c r="D238" s="18"/>
      <c r="E238" s="20"/>
      <c r="F238" s="17"/>
      <c r="I238" s="17"/>
      <c r="J238" s="17"/>
      <c r="M238" s="17"/>
      <c r="N238" s="17"/>
      <c r="Q238" s="5"/>
    </row>
    <row r="239" spans="4:17">
      <c r="D239" s="18"/>
      <c r="E239" s="20"/>
      <c r="F239" s="17"/>
      <c r="I239" s="17"/>
      <c r="J239" s="17"/>
      <c r="M239" s="17"/>
      <c r="N239" s="17"/>
      <c r="Q239" s="5"/>
    </row>
    <row r="240" spans="4:17">
      <c r="D240" s="18"/>
      <c r="E240" s="20"/>
      <c r="F240" s="17"/>
      <c r="I240" s="17"/>
      <c r="J240" s="17"/>
      <c r="M240" s="17"/>
      <c r="N240" s="17"/>
      <c r="Q240" s="5"/>
    </row>
    <row r="241" spans="4:17">
      <c r="D241" s="18"/>
      <c r="E241" s="20"/>
      <c r="F241" s="17"/>
      <c r="I241" s="17"/>
      <c r="J241" s="17"/>
      <c r="M241" s="17"/>
      <c r="N241" s="17"/>
      <c r="Q241" s="5"/>
    </row>
    <row r="242" spans="4:17">
      <c r="D242" s="18"/>
      <c r="E242" s="20"/>
      <c r="F242" s="17"/>
      <c r="I242" s="17"/>
      <c r="J242" s="17"/>
      <c r="M242" s="17"/>
      <c r="N242" s="17"/>
      <c r="Q242" s="5"/>
    </row>
    <row r="243" spans="4:17">
      <c r="D243" s="18"/>
      <c r="E243" s="20"/>
      <c r="F243" s="17"/>
      <c r="I243" s="17"/>
      <c r="J243" s="17"/>
      <c r="M243" s="17"/>
      <c r="N243" s="17"/>
      <c r="Q243" s="5"/>
    </row>
    <row r="244" spans="4:17">
      <c r="D244" s="18"/>
      <c r="E244" s="20"/>
      <c r="F244" s="17"/>
      <c r="I244" s="17"/>
      <c r="J244" s="17"/>
      <c r="M244" s="17"/>
      <c r="N244" s="17"/>
      <c r="Q244" s="5"/>
    </row>
    <row r="245" spans="4:17">
      <c r="D245" s="18"/>
      <c r="E245" s="20"/>
      <c r="F245" s="17"/>
      <c r="I245" s="17"/>
      <c r="J245" s="17"/>
      <c r="M245" s="17"/>
      <c r="N245" s="17"/>
      <c r="Q245" s="5"/>
    </row>
    <row r="246" spans="4:17">
      <c r="D246" s="18"/>
      <c r="E246" s="20"/>
      <c r="F246" s="17"/>
      <c r="I246" s="17"/>
      <c r="J246" s="17"/>
      <c r="M246" s="17"/>
      <c r="N246" s="17"/>
      <c r="Q246" s="5"/>
    </row>
    <row r="247" spans="4:17">
      <c r="D247" s="18"/>
      <c r="E247" s="20"/>
      <c r="F247" s="17"/>
      <c r="I247" s="17"/>
      <c r="J247" s="17"/>
      <c r="M247" s="17"/>
      <c r="N247" s="17"/>
      <c r="Q247" s="5"/>
    </row>
    <row r="248" spans="4:17">
      <c r="D248" s="18"/>
      <c r="E248" s="20"/>
      <c r="F248" s="17"/>
      <c r="I248" s="17"/>
      <c r="J248" s="17"/>
      <c r="M248" s="17"/>
      <c r="N248" s="17"/>
      <c r="Q248" s="5"/>
    </row>
    <row r="249" spans="4:17">
      <c r="D249" s="18"/>
      <c r="E249" s="20"/>
      <c r="F249" s="17"/>
      <c r="I249" s="17"/>
      <c r="J249" s="17"/>
      <c r="M249" s="17"/>
      <c r="N249" s="17"/>
      <c r="Q249" s="5"/>
    </row>
    <row r="250" spans="4:17">
      <c r="D250" s="18"/>
      <c r="E250" s="20"/>
      <c r="F250" s="17"/>
      <c r="I250" s="17"/>
      <c r="J250" s="17"/>
      <c r="M250" s="17"/>
      <c r="N250" s="17"/>
      <c r="Q250" s="5"/>
    </row>
    <row r="251" spans="4:17">
      <c r="D251" s="18"/>
      <c r="E251" s="20"/>
      <c r="F251" s="17"/>
      <c r="I251" s="17"/>
      <c r="J251" s="17"/>
      <c r="M251" s="17"/>
      <c r="N251" s="17"/>
      <c r="Q251" s="5"/>
    </row>
    <row r="252" spans="4:17">
      <c r="D252" s="18"/>
      <c r="E252" s="20"/>
      <c r="F252" s="17"/>
      <c r="I252" s="17"/>
      <c r="J252" s="17"/>
      <c r="M252" s="17"/>
      <c r="N252" s="17"/>
      <c r="Q252" s="5"/>
    </row>
    <row r="253" spans="4:17">
      <c r="D253" s="18"/>
      <c r="E253" s="20"/>
      <c r="F253" s="17"/>
      <c r="I253" s="17"/>
      <c r="J253" s="17"/>
      <c r="M253" s="17"/>
      <c r="N253" s="17"/>
      <c r="Q253" s="5"/>
    </row>
    <row r="254" spans="4:17">
      <c r="D254" s="18"/>
      <c r="E254" s="20"/>
      <c r="F254" s="17"/>
      <c r="I254" s="17"/>
      <c r="J254" s="17"/>
      <c r="M254" s="17"/>
      <c r="N254" s="17"/>
      <c r="Q254" s="5"/>
    </row>
    <row r="255" spans="4:17">
      <c r="D255" s="18"/>
      <c r="E255" s="20"/>
      <c r="F255" s="17"/>
      <c r="I255" s="17"/>
      <c r="J255" s="17"/>
      <c r="M255" s="17"/>
      <c r="N255" s="17"/>
      <c r="Q255" s="5"/>
    </row>
    <row r="256" spans="4:17">
      <c r="D256" s="18"/>
      <c r="E256" s="20"/>
      <c r="F256" s="17"/>
      <c r="I256" s="17"/>
      <c r="J256" s="17"/>
      <c r="M256" s="17"/>
      <c r="N256" s="17"/>
      <c r="Q256" s="5"/>
    </row>
    <row r="257" spans="4:17">
      <c r="D257" s="18"/>
      <c r="E257" s="20"/>
      <c r="F257" s="17"/>
      <c r="I257" s="17"/>
      <c r="J257" s="17"/>
      <c r="M257" s="17"/>
      <c r="N257" s="17"/>
      <c r="Q257" s="5"/>
    </row>
    <row r="258" spans="4:17">
      <c r="D258" s="18"/>
      <c r="E258" s="20"/>
      <c r="F258" s="17"/>
      <c r="I258" s="17"/>
      <c r="J258" s="17"/>
      <c r="M258" s="17"/>
      <c r="N258" s="17"/>
      <c r="Q258" s="5"/>
    </row>
    <row r="259" spans="4:17">
      <c r="D259" s="18"/>
      <c r="E259" s="20"/>
      <c r="F259" s="17"/>
      <c r="I259" s="17"/>
      <c r="J259" s="17"/>
      <c r="M259" s="17"/>
      <c r="N259" s="17"/>
      <c r="Q259" s="5"/>
    </row>
    <row r="260" spans="4:17">
      <c r="D260" s="18"/>
      <c r="E260" s="20"/>
      <c r="F260" s="17"/>
      <c r="I260" s="17"/>
      <c r="J260" s="17"/>
      <c r="M260" s="17"/>
      <c r="N260" s="17"/>
      <c r="Q260" s="5"/>
    </row>
    <row r="261" spans="4:17">
      <c r="D261" s="18"/>
      <c r="E261" s="20"/>
      <c r="F261" s="17"/>
      <c r="I261" s="17"/>
      <c r="J261" s="17"/>
      <c r="M261" s="17"/>
      <c r="N261" s="17"/>
      <c r="Q261" s="5"/>
    </row>
    <row r="262" spans="4:17">
      <c r="D262" s="18"/>
      <c r="E262" s="20"/>
      <c r="F262" s="17"/>
      <c r="I262" s="17"/>
      <c r="J262" s="17"/>
      <c r="M262" s="17"/>
      <c r="N262" s="17"/>
      <c r="Q262" s="5"/>
    </row>
    <row r="263" spans="4:17">
      <c r="D263" s="18"/>
      <c r="E263" s="20"/>
      <c r="F263" s="17"/>
      <c r="I263" s="17"/>
      <c r="J263" s="17"/>
      <c r="M263" s="17"/>
      <c r="N263" s="17"/>
      <c r="Q263" s="5"/>
    </row>
    <row r="264" spans="4:17">
      <c r="D264" s="18"/>
      <c r="E264" s="20"/>
      <c r="F264" s="17"/>
      <c r="I264" s="17"/>
      <c r="J264" s="17"/>
      <c r="M264" s="17"/>
      <c r="N264" s="17"/>
      <c r="Q264" s="5"/>
    </row>
    <row r="265" spans="4:17">
      <c r="D265" s="18"/>
      <c r="E265" s="20"/>
      <c r="F265" s="17"/>
      <c r="I265" s="17"/>
      <c r="J265" s="17"/>
      <c r="M265" s="17"/>
      <c r="N265" s="17"/>
      <c r="Q265" s="5"/>
    </row>
    <row r="266" spans="4:17">
      <c r="D266" s="18"/>
      <c r="E266" s="20"/>
      <c r="F266" s="17"/>
      <c r="I266" s="17"/>
      <c r="J266" s="17"/>
      <c r="M266" s="17"/>
      <c r="N266" s="17"/>
      <c r="Q266" s="5"/>
    </row>
    <row r="267" spans="4:17">
      <c r="D267" s="18"/>
      <c r="E267" s="20"/>
      <c r="F267" s="17"/>
      <c r="I267" s="17"/>
      <c r="J267" s="17"/>
      <c r="M267" s="17"/>
      <c r="N267" s="17"/>
      <c r="Q267" s="5"/>
    </row>
    <row r="268" spans="4:17">
      <c r="D268" s="18"/>
      <c r="E268" s="20"/>
      <c r="F268" s="17"/>
      <c r="I268" s="17"/>
      <c r="J268" s="17"/>
      <c r="M268" s="17"/>
      <c r="N268" s="17"/>
      <c r="Q268" s="5"/>
    </row>
    <row r="269" spans="4:17">
      <c r="D269" s="18"/>
      <c r="E269" s="20"/>
      <c r="F269" s="17"/>
      <c r="I269" s="17"/>
      <c r="J269" s="17"/>
      <c r="M269" s="17"/>
      <c r="N269" s="17"/>
      <c r="Q269" s="5"/>
    </row>
    <row r="270" spans="4:17">
      <c r="D270" s="18"/>
      <c r="E270" s="20"/>
      <c r="F270" s="17"/>
      <c r="I270" s="17"/>
      <c r="J270" s="17"/>
      <c r="M270" s="17"/>
      <c r="N270" s="17"/>
      <c r="Q270" s="5"/>
    </row>
    <row r="271" spans="4:17">
      <c r="D271" s="18"/>
      <c r="E271" s="20"/>
      <c r="F271" s="17"/>
      <c r="I271" s="17"/>
      <c r="J271" s="17"/>
      <c r="M271" s="17"/>
      <c r="N271" s="17"/>
      <c r="Q271" s="5"/>
    </row>
    <row r="272" spans="4:17">
      <c r="D272" s="18"/>
      <c r="E272" s="20"/>
      <c r="F272" s="17"/>
      <c r="I272" s="17"/>
      <c r="J272" s="17"/>
      <c r="M272" s="17"/>
      <c r="N272" s="17"/>
      <c r="Q272" s="5"/>
    </row>
    <row r="273" spans="4:17">
      <c r="D273" s="18"/>
      <c r="E273" s="20"/>
      <c r="F273" s="17"/>
      <c r="I273" s="17"/>
      <c r="J273" s="17"/>
      <c r="M273" s="17"/>
      <c r="N273" s="17"/>
      <c r="Q273" s="5"/>
    </row>
    <row r="274" spans="4:17">
      <c r="D274" s="18"/>
      <c r="E274" s="20"/>
      <c r="F274" s="17"/>
      <c r="I274" s="17"/>
      <c r="J274" s="17"/>
      <c r="M274" s="17"/>
      <c r="N274" s="17"/>
      <c r="Q274" s="5"/>
    </row>
    <row r="275" spans="4:17">
      <c r="D275" s="18"/>
      <c r="E275" s="20"/>
      <c r="F275" s="17"/>
      <c r="I275" s="17"/>
      <c r="J275" s="17"/>
      <c r="M275" s="17"/>
      <c r="N275" s="17"/>
      <c r="Q275" s="5"/>
    </row>
    <row r="276" spans="4:17">
      <c r="D276" s="18"/>
      <c r="E276" s="20"/>
      <c r="F276" s="17"/>
      <c r="I276" s="17"/>
      <c r="J276" s="17"/>
      <c r="M276" s="17"/>
      <c r="N276" s="17"/>
      <c r="Q276" s="5"/>
    </row>
    <row r="277" spans="4:17">
      <c r="D277" s="18"/>
      <c r="E277" s="20"/>
      <c r="F277" s="17"/>
      <c r="I277" s="17"/>
      <c r="J277" s="17"/>
      <c r="M277" s="17"/>
      <c r="N277" s="17"/>
      <c r="Q277" s="5"/>
    </row>
    <row r="278" spans="4:17">
      <c r="D278" s="18"/>
      <c r="E278" s="20"/>
      <c r="F278" s="17"/>
      <c r="I278" s="17"/>
      <c r="J278" s="17"/>
      <c r="M278" s="17"/>
      <c r="N278" s="17"/>
      <c r="Q278" s="5"/>
    </row>
    <row r="279" spans="4:17">
      <c r="D279" s="18"/>
      <c r="E279" s="20"/>
      <c r="F279" s="17"/>
      <c r="I279" s="17"/>
      <c r="J279" s="17"/>
      <c r="M279" s="17"/>
      <c r="N279" s="17"/>
      <c r="Q279" s="5"/>
    </row>
    <row r="280" spans="4:17">
      <c r="D280" s="18"/>
      <c r="E280" s="20"/>
      <c r="F280" s="17"/>
      <c r="I280" s="17"/>
      <c r="J280" s="17"/>
      <c r="M280" s="17"/>
      <c r="N280" s="17"/>
      <c r="Q280" s="5"/>
    </row>
    <row r="281" spans="4:17">
      <c r="D281" s="18"/>
      <c r="E281" s="20"/>
      <c r="F281" s="17"/>
      <c r="I281" s="17"/>
      <c r="J281" s="17"/>
      <c r="M281" s="17"/>
      <c r="N281" s="17"/>
      <c r="Q281" s="5"/>
    </row>
    <row r="282" spans="4:17">
      <c r="D282" s="18"/>
      <c r="E282" s="20"/>
      <c r="F282" s="17"/>
      <c r="I282" s="17"/>
      <c r="J282" s="17"/>
      <c r="M282" s="17"/>
      <c r="N282" s="17"/>
      <c r="Q282" s="5"/>
    </row>
    <row r="283" spans="4:17">
      <c r="D283" s="18"/>
      <c r="E283" s="20"/>
      <c r="F283" s="17"/>
      <c r="I283" s="17"/>
      <c r="J283" s="17"/>
      <c r="M283" s="17"/>
      <c r="N283" s="17"/>
      <c r="Q283" s="5"/>
    </row>
    <row r="284" spans="4:17">
      <c r="D284" s="18"/>
      <c r="E284" s="20"/>
      <c r="F284" s="17"/>
      <c r="I284" s="17"/>
      <c r="J284" s="17"/>
      <c r="M284" s="17"/>
      <c r="N284" s="17"/>
      <c r="Q284" s="5"/>
    </row>
    <row r="285" spans="4:17">
      <c r="D285" s="18"/>
      <c r="E285" s="20"/>
      <c r="F285" s="17"/>
      <c r="I285" s="17"/>
      <c r="J285" s="17"/>
      <c r="M285" s="17"/>
      <c r="N285" s="17"/>
      <c r="Q285" s="5"/>
    </row>
    <row r="286" spans="4:17">
      <c r="D286" s="18"/>
      <c r="E286" s="20"/>
      <c r="F286" s="17"/>
      <c r="I286" s="17"/>
      <c r="J286" s="17"/>
      <c r="M286" s="17"/>
      <c r="N286" s="17"/>
      <c r="Q286" s="5"/>
    </row>
    <row r="287" spans="4:17">
      <c r="D287" s="18"/>
      <c r="E287" s="20"/>
      <c r="F287" s="17"/>
      <c r="I287" s="17"/>
      <c r="J287" s="17"/>
      <c r="M287" s="17"/>
      <c r="N287" s="17"/>
      <c r="Q287" s="5"/>
    </row>
    <row r="288" spans="4:17">
      <c r="D288" s="18"/>
      <c r="E288" s="20"/>
      <c r="F288" s="17"/>
      <c r="I288" s="17"/>
      <c r="J288" s="17"/>
      <c r="M288" s="17"/>
      <c r="N288" s="17"/>
      <c r="Q288" s="5"/>
    </row>
    <row r="289" spans="4:17">
      <c r="D289" s="18"/>
      <c r="E289" s="20"/>
      <c r="F289" s="17"/>
      <c r="I289" s="17"/>
      <c r="J289" s="17"/>
      <c r="M289" s="17"/>
      <c r="N289" s="17"/>
      <c r="Q289" s="5"/>
    </row>
    <row r="290" spans="4:17">
      <c r="D290" s="18"/>
      <c r="E290" s="20"/>
      <c r="F290" s="17"/>
      <c r="I290" s="17"/>
      <c r="J290" s="17"/>
      <c r="M290" s="17"/>
      <c r="N290" s="17"/>
      <c r="Q290" s="5"/>
    </row>
    <row r="291" spans="4:17">
      <c r="D291" s="18"/>
      <c r="E291" s="20"/>
      <c r="F291" s="17"/>
      <c r="I291" s="17"/>
      <c r="J291" s="17"/>
      <c r="M291" s="17"/>
      <c r="N291" s="17"/>
      <c r="Q291" s="5"/>
    </row>
    <row r="292" spans="4:17">
      <c r="D292" s="18"/>
      <c r="E292" s="20"/>
      <c r="F292" s="17"/>
      <c r="I292" s="17"/>
      <c r="J292" s="17"/>
      <c r="M292" s="17"/>
      <c r="N292" s="17"/>
      <c r="Q292" s="5"/>
    </row>
    <row r="293" spans="4:17">
      <c r="D293" s="18"/>
      <c r="E293" s="20"/>
      <c r="F293" s="17"/>
      <c r="I293" s="17"/>
      <c r="J293" s="17"/>
      <c r="M293" s="17"/>
      <c r="N293" s="17"/>
      <c r="Q293" s="5"/>
    </row>
    <row r="294" spans="4:17">
      <c r="D294" s="18"/>
      <c r="E294" s="20"/>
      <c r="F294" s="17"/>
      <c r="I294" s="17"/>
      <c r="J294" s="17"/>
      <c r="M294" s="17"/>
      <c r="N294" s="17"/>
      <c r="Q294" s="5"/>
    </row>
    <row r="295" spans="4:17">
      <c r="D295" s="18"/>
      <c r="E295" s="20"/>
      <c r="F295" s="17"/>
      <c r="I295" s="17"/>
      <c r="J295" s="17"/>
      <c r="M295" s="17"/>
      <c r="N295" s="17"/>
      <c r="Q295" s="5"/>
    </row>
    <row r="296" spans="4:17">
      <c r="D296" s="18"/>
      <c r="E296" s="20"/>
      <c r="F296" s="17"/>
      <c r="I296" s="17"/>
      <c r="J296" s="17"/>
      <c r="M296" s="17"/>
      <c r="N296" s="17"/>
      <c r="Q296" s="5"/>
    </row>
    <row r="297" spans="4:17">
      <c r="D297" s="18"/>
      <c r="E297" s="20"/>
      <c r="F297" s="17"/>
      <c r="I297" s="17"/>
      <c r="J297" s="17"/>
      <c r="M297" s="17"/>
      <c r="N297" s="17"/>
      <c r="Q297" s="5"/>
    </row>
    <row r="298" spans="4:17">
      <c r="D298" s="18"/>
      <c r="E298" s="20"/>
      <c r="F298" s="17"/>
      <c r="I298" s="17"/>
      <c r="J298" s="17"/>
      <c r="M298" s="17"/>
      <c r="N298" s="17"/>
      <c r="Q298" s="5"/>
    </row>
    <row r="299" spans="4:17">
      <c r="D299" s="18"/>
      <c r="E299" s="20"/>
      <c r="F299" s="17"/>
      <c r="I299" s="17"/>
      <c r="J299" s="17"/>
      <c r="M299" s="17"/>
      <c r="N299" s="17"/>
      <c r="Q299" s="5"/>
    </row>
    <row r="300" spans="4:17">
      <c r="D300" s="18"/>
      <c r="E300" s="20"/>
      <c r="F300" s="17"/>
      <c r="I300" s="17"/>
      <c r="J300" s="17"/>
      <c r="M300" s="17"/>
      <c r="N300" s="17"/>
      <c r="Q300" s="5"/>
    </row>
    <row r="301" spans="4:17">
      <c r="D301" s="18"/>
      <c r="E301" s="20"/>
      <c r="F301" s="17"/>
      <c r="I301" s="17"/>
      <c r="J301" s="17"/>
      <c r="M301" s="17"/>
      <c r="N301" s="17"/>
      <c r="Q301" s="5"/>
    </row>
    <row r="302" spans="4:17">
      <c r="D302" s="18"/>
      <c r="E302" s="20"/>
      <c r="F302" s="17"/>
      <c r="I302" s="17"/>
      <c r="J302" s="17"/>
      <c r="M302" s="17"/>
      <c r="N302" s="17"/>
      <c r="Q302" s="5"/>
    </row>
    <row r="303" spans="4:17">
      <c r="D303" s="18"/>
      <c r="E303" s="20"/>
      <c r="F303" s="17"/>
      <c r="I303" s="17"/>
      <c r="J303" s="17"/>
      <c r="M303" s="17"/>
      <c r="N303" s="17"/>
      <c r="Q303" s="5"/>
    </row>
    <row r="304" spans="4:17">
      <c r="D304" s="18"/>
      <c r="E304" s="20"/>
      <c r="F304" s="17"/>
      <c r="I304" s="17"/>
      <c r="J304" s="17"/>
      <c r="M304" s="17"/>
      <c r="N304" s="17"/>
      <c r="Q304" s="5"/>
    </row>
    <row r="305" spans="4:17">
      <c r="D305" s="18"/>
      <c r="E305" s="20"/>
      <c r="F305" s="17"/>
      <c r="I305" s="17"/>
      <c r="J305" s="17"/>
      <c r="M305" s="17"/>
      <c r="N305" s="17"/>
      <c r="Q305" s="5"/>
    </row>
    <row r="306" spans="4:17">
      <c r="D306" s="18"/>
      <c r="E306" s="20"/>
      <c r="F306" s="17"/>
      <c r="I306" s="17"/>
      <c r="J306" s="17"/>
      <c r="M306" s="17"/>
      <c r="N306" s="17"/>
      <c r="Q306" s="5"/>
    </row>
    <row r="307" spans="4:17">
      <c r="D307" s="18"/>
      <c r="E307" s="20"/>
      <c r="F307" s="17"/>
      <c r="I307" s="17"/>
      <c r="J307" s="17"/>
      <c r="M307" s="17"/>
      <c r="N307" s="17"/>
      <c r="Q307" s="5"/>
    </row>
    <row r="308" spans="4:17">
      <c r="D308" s="18"/>
      <c r="E308" s="20"/>
      <c r="F308" s="17"/>
      <c r="I308" s="17"/>
      <c r="J308" s="17"/>
      <c r="M308" s="17"/>
      <c r="N308" s="17"/>
      <c r="Q308" s="5"/>
    </row>
    <row r="309" spans="4:17">
      <c r="D309" s="18"/>
      <c r="E309" s="20"/>
      <c r="F309" s="17"/>
      <c r="I309" s="17"/>
      <c r="J309" s="17"/>
      <c r="M309" s="17"/>
      <c r="N309" s="17"/>
      <c r="Q309" s="5"/>
    </row>
    <row r="310" spans="4:17">
      <c r="D310" s="18"/>
      <c r="E310" s="20"/>
      <c r="F310" s="17"/>
      <c r="I310" s="17"/>
      <c r="J310" s="17"/>
      <c r="M310" s="17"/>
      <c r="N310" s="17"/>
      <c r="Q310" s="5"/>
    </row>
    <row r="311" spans="4:17">
      <c r="D311" s="18"/>
      <c r="E311" s="20"/>
      <c r="F311" s="17"/>
      <c r="I311" s="17"/>
      <c r="J311" s="17"/>
      <c r="M311" s="17"/>
      <c r="N311" s="17"/>
      <c r="Q311" s="5"/>
    </row>
    <row r="312" spans="4:17">
      <c r="D312" s="18"/>
      <c r="E312" s="20"/>
      <c r="F312" s="17"/>
      <c r="I312" s="17"/>
      <c r="J312" s="17"/>
      <c r="M312" s="17"/>
      <c r="N312" s="17"/>
      <c r="Q312" s="5"/>
    </row>
    <row r="313" spans="4:17">
      <c r="D313" s="18"/>
      <c r="E313" s="20"/>
      <c r="F313" s="17"/>
      <c r="I313" s="17"/>
      <c r="J313" s="17"/>
      <c r="M313" s="17"/>
      <c r="N313" s="17"/>
      <c r="Q313" s="5"/>
    </row>
    <row r="314" spans="4:17">
      <c r="D314" s="18"/>
      <c r="E314" s="20"/>
      <c r="F314" s="17"/>
      <c r="I314" s="17"/>
      <c r="J314" s="17"/>
      <c r="M314" s="17"/>
      <c r="N314" s="17"/>
      <c r="Q314" s="5"/>
    </row>
    <row r="315" spans="4:17">
      <c r="D315" s="18"/>
      <c r="E315" s="20"/>
      <c r="F315" s="17"/>
      <c r="I315" s="17"/>
      <c r="J315" s="17"/>
      <c r="M315" s="17"/>
      <c r="N315" s="17"/>
      <c r="Q315" s="5"/>
    </row>
    <row r="316" spans="4:17">
      <c r="D316" s="18"/>
      <c r="E316" s="20"/>
      <c r="F316" s="17"/>
      <c r="I316" s="17"/>
      <c r="J316" s="17"/>
      <c r="M316" s="17"/>
      <c r="N316" s="17"/>
      <c r="Q316" s="5"/>
    </row>
    <row r="317" spans="4:17">
      <c r="D317" s="18"/>
      <c r="E317" s="20"/>
      <c r="F317" s="17"/>
      <c r="I317" s="17"/>
      <c r="J317" s="17"/>
      <c r="M317" s="17"/>
      <c r="N317" s="17"/>
      <c r="Q317" s="5"/>
    </row>
    <row r="318" spans="4:17">
      <c r="D318" s="18"/>
      <c r="E318" s="20"/>
      <c r="F318" s="17"/>
      <c r="I318" s="17"/>
      <c r="J318" s="17"/>
      <c r="M318" s="17"/>
      <c r="N318" s="17"/>
      <c r="Q318" s="5"/>
    </row>
    <row r="319" spans="4:17">
      <c r="D319" s="18"/>
      <c r="E319" s="20"/>
      <c r="F319" s="17"/>
      <c r="I319" s="17"/>
      <c r="J319" s="17"/>
      <c r="M319" s="17"/>
      <c r="N319" s="17"/>
      <c r="Q319" s="5"/>
    </row>
    <row r="320" spans="4:17">
      <c r="D320" s="18"/>
      <c r="E320" s="20"/>
      <c r="F320" s="17"/>
      <c r="I320" s="17"/>
      <c r="J320" s="17"/>
      <c r="M320" s="17"/>
      <c r="N320" s="17"/>
      <c r="Q320" s="5"/>
    </row>
    <row r="321" spans="4:17">
      <c r="D321" s="18"/>
      <c r="E321" s="20"/>
      <c r="F321" s="17"/>
      <c r="I321" s="17"/>
      <c r="J321" s="17"/>
      <c r="M321" s="17"/>
      <c r="N321" s="17"/>
      <c r="Q321" s="5"/>
    </row>
    <row r="322" spans="4:17">
      <c r="D322" s="18"/>
      <c r="E322" s="20"/>
      <c r="F322" s="17"/>
      <c r="I322" s="17"/>
      <c r="J322" s="17"/>
      <c r="M322" s="17"/>
      <c r="N322" s="17"/>
      <c r="Q322" s="5"/>
    </row>
    <row r="323" spans="4:17">
      <c r="D323" s="18"/>
      <c r="E323" s="20"/>
      <c r="F323" s="17"/>
      <c r="I323" s="17"/>
      <c r="J323" s="17"/>
      <c r="M323" s="17"/>
      <c r="N323" s="17"/>
      <c r="Q323" s="5"/>
    </row>
    <row r="324" spans="4:17">
      <c r="D324" s="18"/>
      <c r="E324" s="20"/>
      <c r="F324" s="17"/>
      <c r="I324" s="17"/>
      <c r="J324" s="17"/>
      <c r="M324" s="17"/>
      <c r="N324" s="17"/>
      <c r="Q324" s="5"/>
    </row>
    <row r="325" spans="4:17">
      <c r="D325" s="18"/>
      <c r="E325" s="20"/>
      <c r="F325" s="17"/>
      <c r="I325" s="17"/>
      <c r="J325" s="17"/>
      <c r="M325" s="17"/>
      <c r="N325" s="17"/>
      <c r="Q325" s="5"/>
    </row>
    <row r="326" spans="4:17">
      <c r="D326" s="18"/>
      <c r="E326" s="20"/>
      <c r="F326" s="17"/>
      <c r="I326" s="17"/>
      <c r="J326" s="17"/>
      <c r="M326" s="17"/>
      <c r="N326" s="17"/>
      <c r="Q326" s="5"/>
    </row>
    <row r="327" spans="4:17">
      <c r="D327" s="18"/>
      <c r="E327" s="20"/>
      <c r="F327" s="17"/>
      <c r="I327" s="17"/>
      <c r="J327" s="17"/>
      <c r="M327" s="17"/>
      <c r="N327" s="17"/>
      <c r="Q327" s="5"/>
    </row>
    <row r="328" spans="4:17">
      <c r="D328" s="18"/>
      <c r="E328" s="20"/>
      <c r="F328" s="17"/>
      <c r="I328" s="17"/>
      <c r="J328" s="17"/>
      <c r="M328" s="17"/>
      <c r="N328" s="17"/>
      <c r="Q328" s="5"/>
    </row>
    <row r="329" spans="4:17">
      <c r="D329" s="18"/>
      <c r="E329" s="20"/>
      <c r="F329" s="17"/>
      <c r="I329" s="17"/>
      <c r="J329" s="17"/>
      <c r="M329" s="17"/>
      <c r="N329" s="17"/>
      <c r="Q329" s="5"/>
    </row>
    <row r="330" spans="4:17">
      <c r="D330" s="18"/>
      <c r="E330" s="20"/>
      <c r="F330" s="17"/>
      <c r="I330" s="17"/>
      <c r="J330" s="17"/>
      <c r="M330" s="17"/>
      <c r="N330" s="17"/>
      <c r="Q330" s="5"/>
    </row>
    <row r="331" spans="4:17">
      <c r="D331" s="18"/>
      <c r="E331" s="20"/>
      <c r="F331" s="17"/>
      <c r="I331" s="17"/>
      <c r="J331" s="17"/>
      <c r="M331" s="17"/>
      <c r="N331" s="17"/>
      <c r="Q331" s="5"/>
    </row>
    <row r="332" spans="4:17">
      <c r="D332" s="18"/>
      <c r="E332" s="20"/>
      <c r="F332" s="17"/>
      <c r="I332" s="17"/>
      <c r="J332" s="17"/>
      <c r="M332" s="17"/>
      <c r="N332" s="17"/>
      <c r="Q332" s="5"/>
    </row>
    <row r="333" spans="4:17">
      <c r="D333" s="18"/>
      <c r="E333" s="20"/>
      <c r="F333" s="17"/>
      <c r="I333" s="17"/>
      <c r="J333" s="17"/>
      <c r="M333" s="17"/>
      <c r="N333" s="17"/>
      <c r="Q333" s="5"/>
    </row>
    <row r="334" spans="4:17">
      <c r="D334" s="18"/>
      <c r="E334" s="20"/>
      <c r="F334" s="17"/>
      <c r="I334" s="17"/>
      <c r="J334" s="17"/>
      <c r="M334" s="17"/>
      <c r="N334" s="17"/>
      <c r="Q334" s="5"/>
    </row>
    <row r="335" spans="4:17">
      <c r="D335" s="18"/>
      <c r="E335" s="20"/>
      <c r="F335" s="17"/>
      <c r="I335" s="17"/>
      <c r="J335" s="17"/>
      <c r="M335" s="17"/>
      <c r="N335" s="17"/>
      <c r="Q335" s="5"/>
    </row>
    <row r="336" spans="4:17">
      <c r="D336" s="18"/>
      <c r="E336" s="20"/>
      <c r="F336" s="17"/>
      <c r="I336" s="17"/>
      <c r="J336" s="17"/>
      <c r="M336" s="17"/>
      <c r="N336" s="17"/>
      <c r="Q336" s="5"/>
    </row>
    <row r="337" spans="4:17">
      <c r="D337" s="18"/>
      <c r="E337" s="20"/>
      <c r="F337" s="17"/>
      <c r="I337" s="17"/>
      <c r="J337" s="17"/>
      <c r="M337" s="17"/>
      <c r="N337" s="17"/>
      <c r="Q337" s="5"/>
    </row>
    <row r="338" spans="4:17">
      <c r="D338" s="18"/>
      <c r="E338" s="20"/>
      <c r="F338" s="17"/>
      <c r="I338" s="17"/>
      <c r="J338" s="17"/>
      <c r="M338" s="17"/>
      <c r="N338" s="17"/>
      <c r="Q338" s="5"/>
    </row>
    <row r="339" spans="4:17">
      <c r="D339" s="18"/>
      <c r="E339" s="20"/>
      <c r="F339" s="17"/>
      <c r="I339" s="17"/>
      <c r="J339" s="17"/>
      <c r="M339" s="17"/>
      <c r="N339" s="17"/>
      <c r="Q339" s="5"/>
    </row>
    <row r="340" spans="4:17">
      <c r="D340" s="18"/>
      <c r="E340" s="20"/>
      <c r="F340" s="17"/>
      <c r="I340" s="17"/>
      <c r="J340" s="17"/>
      <c r="M340" s="17"/>
      <c r="N340" s="17"/>
      <c r="Q340" s="5"/>
    </row>
    <row r="341" spans="4:17">
      <c r="D341" s="18"/>
      <c r="E341" s="20"/>
      <c r="F341" s="17"/>
      <c r="I341" s="17"/>
      <c r="J341" s="17"/>
      <c r="M341" s="17"/>
      <c r="N341" s="17"/>
      <c r="Q341" s="5"/>
    </row>
    <row r="342" spans="4:17">
      <c r="D342" s="18"/>
      <c r="E342" s="20"/>
      <c r="F342" s="17"/>
      <c r="I342" s="17"/>
      <c r="J342" s="17"/>
      <c r="M342" s="17"/>
      <c r="N342" s="17"/>
      <c r="Q342" s="5"/>
    </row>
    <row r="343" spans="4:17">
      <c r="D343" s="18"/>
      <c r="E343" s="20"/>
      <c r="F343" s="17"/>
      <c r="I343" s="17"/>
      <c r="J343" s="17"/>
      <c r="M343" s="17"/>
      <c r="N343" s="17"/>
      <c r="Q343" s="5"/>
    </row>
    <row r="344" spans="4:17">
      <c r="D344" s="18"/>
      <c r="E344" s="20"/>
      <c r="F344" s="17"/>
      <c r="I344" s="17"/>
      <c r="J344" s="17"/>
      <c r="M344" s="17"/>
      <c r="N344" s="17"/>
      <c r="Q344" s="5"/>
    </row>
    <row r="345" spans="4:17">
      <c r="D345" s="18"/>
      <c r="E345" s="20"/>
      <c r="F345" s="17"/>
      <c r="I345" s="17"/>
      <c r="J345" s="17"/>
      <c r="M345" s="17"/>
      <c r="N345" s="17"/>
      <c r="Q345" s="5"/>
    </row>
    <row r="346" spans="4:17">
      <c r="D346" s="18"/>
      <c r="E346" s="20"/>
      <c r="F346" s="17"/>
      <c r="I346" s="17"/>
      <c r="J346" s="17"/>
      <c r="M346" s="17"/>
      <c r="N346" s="17"/>
      <c r="Q346" s="5"/>
    </row>
    <row r="347" spans="4:17">
      <c r="D347" s="18"/>
      <c r="E347" s="20"/>
      <c r="F347" s="17"/>
      <c r="I347" s="17"/>
      <c r="J347" s="17"/>
      <c r="M347" s="17"/>
      <c r="N347" s="17"/>
      <c r="Q347" s="5"/>
    </row>
    <row r="348" spans="4:17">
      <c r="D348" s="18"/>
      <c r="E348" s="20"/>
      <c r="F348" s="17"/>
      <c r="I348" s="17"/>
      <c r="J348" s="17"/>
      <c r="M348" s="17"/>
      <c r="N348" s="17"/>
      <c r="Q348" s="5"/>
    </row>
    <row r="349" spans="4:17">
      <c r="D349" s="18"/>
      <c r="E349" s="20"/>
      <c r="F349" s="17"/>
      <c r="I349" s="17"/>
      <c r="J349" s="17"/>
      <c r="M349" s="17"/>
      <c r="N349" s="17"/>
      <c r="Q349" s="5"/>
    </row>
    <row r="350" spans="4:17">
      <c r="D350" s="18"/>
      <c r="E350" s="20"/>
      <c r="F350" s="17"/>
      <c r="I350" s="17"/>
      <c r="J350" s="17"/>
      <c r="M350" s="17"/>
      <c r="N350" s="17"/>
      <c r="Q350" s="5"/>
    </row>
    <row r="351" spans="4:17">
      <c r="D351" s="18"/>
      <c r="E351" s="20"/>
      <c r="F351" s="17"/>
      <c r="I351" s="17"/>
      <c r="J351" s="17"/>
      <c r="M351" s="17"/>
      <c r="N351" s="17"/>
      <c r="Q351" s="5"/>
    </row>
    <row r="352" spans="4:17">
      <c r="D352" s="18"/>
      <c r="E352" s="20"/>
      <c r="F352" s="17"/>
      <c r="I352" s="17"/>
      <c r="J352" s="17"/>
      <c r="M352" s="17"/>
      <c r="N352" s="17"/>
      <c r="Q352" s="5"/>
    </row>
    <row r="353" spans="4:17">
      <c r="D353" s="18"/>
      <c r="E353" s="20"/>
      <c r="F353" s="17"/>
      <c r="I353" s="17"/>
      <c r="J353" s="17"/>
      <c r="M353" s="17"/>
      <c r="N353" s="17"/>
      <c r="Q353" s="5"/>
    </row>
    <row r="354" spans="4:17">
      <c r="D354" s="18"/>
      <c r="E354" s="20"/>
      <c r="F354" s="17"/>
      <c r="I354" s="17"/>
      <c r="J354" s="17"/>
      <c r="M354" s="17"/>
      <c r="N354" s="17"/>
      <c r="Q354" s="5"/>
    </row>
    <row r="355" spans="4:17">
      <c r="D355" s="18"/>
      <c r="E355" s="20"/>
      <c r="F355" s="17"/>
      <c r="I355" s="17"/>
      <c r="J355" s="17"/>
      <c r="M355" s="17"/>
      <c r="N355" s="17"/>
      <c r="Q355" s="5"/>
    </row>
    <row r="356" spans="4:17">
      <c r="D356" s="18"/>
      <c r="E356" s="20"/>
      <c r="F356" s="17"/>
      <c r="I356" s="17"/>
      <c r="J356" s="17"/>
      <c r="M356" s="17"/>
      <c r="N356" s="17"/>
      <c r="Q356" s="5"/>
    </row>
    <row r="357" spans="4:17">
      <c r="D357" s="18"/>
      <c r="E357" s="20"/>
      <c r="F357" s="17"/>
      <c r="I357" s="17"/>
      <c r="J357" s="17"/>
      <c r="M357" s="17"/>
      <c r="N357" s="17"/>
      <c r="Q357" s="5"/>
    </row>
    <row r="358" spans="4:17">
      <c r="D358" s="18"/>
      <c r="E358" s="20"/>
      <c r="F358" s="17"/>
      <c r="I358" s="17"/>
      <c r="J358" s="17"/>
      <c r="M358" s="17"/>
      <c r="N358" s="17"/>
      <c r="Q358" s="5"/>
    </row>
    <row r="359" spans="4:17">
      <c r="D359" s="18"/>
      <c r="E359" s="20"/>
      <c r="F359" s="17"/>
      <c r="I359" s="17"/>
      <c r="J359" s="17"/>
      <c r="M359" s="17"/>
      <c r="N359" s="17"/>
      <c r="Q359" s="5"/>
    </row>
    <row r="360" spans="4:17">
      <c r="D360" s="18"/>
      <c r="E360" s="20"/>
      <c r="F360" s="17"/>
      <c r="I360" s="17"/>
      <c r="J360" s="17"/>
      <c r="M360" s="17"/>
      <c r="N360" s="17"/>
      <c r="Q360" s="5"/>
    </row>
    <row r="361" spans="4:17">
      <c r="D361" s="18"/>
      <c r="E361" s="20"/>
      <c r="F361" s="17"/>
      <c r="I361" s="17"/>
      <c r="J361" s="17"/>
      <c r="M361" s="17"/>
      <c r="N361" s="17"/>
      <c r="Q361" s="5"/>
    </row>
    <row r="362" spans="4:17">
      <c r="D362" s="18"/>
      <c r="E362" s="20"/>
      <c r="F362" s="17"/>
      <c r="I362" s="17"/>
      <c r="J362" s="17"/>
      <c r="M362" s="17"/>
      <c r="N362" s="17"/>
      <c r="Q362" s="5"/>
    </row>
    <row r="363" spans="4:17">
      <c r="D363" s="18"/>
      <c r="E363" s="20"/>
      <c r="F363" s="17"/>
      <c r="I363" s="17"/>
      <c r="J363" s="17"/>
      <c r="M363" s="17"/>
      <c r="N363" s="17"/>
      <c r="Q363" s="5"/>
    </row>
    <row r="364" spans="4:17">
      <c r="D364" s="18"/>
      <c r="E364" s="20"/>
      <c r="F364" s="17"/>
      <c r="I364" s="17"/>
      <c r="J364" s="17"/>
      <c r="M364" s="17"/>
      <c r="N364" s="17"/>
      <c r="Q364" s="5"/>
    </row>
    <row r="365" spans="4:17">
      <c r="D365" s="18"/>
      <c r="E365" s="20"/>
      <c r="F365" s="17"/>
      <c r="I365" s="17"/>
      <c r="J365" s="17"/>
      <c r="M365" s="17"/>
      <c r="N365" s="17"/>
      <c r="Q365" s="5"/>
    </row>
    <row r="366" spans="4:17">
      <c r="D366" s="18"/>
      <c r="E366" s="20"/>
      <c r="F366" s="17"/>
      <c r="I366" s="17"/>
      <c r="J366" s="17"/>
      <c r="M366" s="17"/>
      <c r="N366" s="17"/>
      <c r="Q366" s="5"/>
    </row>
    <row r="367" spans="4:17">
      <c r="D367" s="18"/>
      <c r="E367" s="20"/>
      <c r="F367" s="17"/>
      <c r="I367" s="17"/>
      <c r="J367" s="17"/>
      <c r="M367" s="17"/>
      <c r="N367" s="17"/>
      <c r="Q367" s="5"/>
    </row>
    <row r="368" spans="4:17">
      <c r="D368" s="18"/>
      <c r="E368" s="20"/>
      <c r="F368" s="17"/>
      <c r="I368" s="17"/>
      <c r="J368" s="17"/>
      <c r="M368" s="17"/>
      <c r="N368" s="17"/>
      <c r="Q368" s="5"/>
    </row>
    <row r="369" spans="4:17">
      <c r="D369" s="18"/>
      <c r="E369" s="20"/>
      <c r="F369" s="17"/>
      <c r="I369" s="17"/>
      <c r="J369" s="17"/>
      <c r="M369" s="17"/>
      <c r="N369" s="17"/>
      <c r="Q369" s="5"/>
    </row>
    <row r="370" spans="4:17">
      <c r="D370" s="18"/>
      <c r="E370" s="20"/>
      <c r="F370" s="17"/>
      <c r="I370" s="17"/>
      <c r="J370" s="17"/>
      <c r="M370" s="17"/>
      <c r="N370" s="17"/>
      <c r="Q370" s="5"/>
    </row>
    <row r="371" spans="4:17">
      <c r="D371" s="18"/>
      <c r="E371" s="20"/>
      <c r="F371" s="17"/>
      <c r="I371" s="17"/>
      <c r="J371" s="17"/>
      <c r="M371" s="17"/>
      <c r="N371" s="17"/>
      <c r="Q371" s="5"/>
    </row>
    <row r="372" spans="4:17">
      <c r="D372" s="18"/>
      <c r="E372" s="20"/>
      <c r="F372" s="17"/>
      <c r="I372" s="17"/>
      <c r="J372" s="17"/>
      <c r="M372" s="17"/>
      <c r="N372" s="17"/>
      <c r="Q372" s="5"/>
    </row>
    <row r="373" spans="4:17">
      <c r="D373" s="18"/>
      <c r="E373" s="20"/>
      <c r="F373" s="17"/>
      <c r="I373" s="17"/>
      <c r="J373" s="17"/>
      <c r="M373" s="17"/>
      <c r="N373" s="17"/>
      <c r="Q373" s="5"/>
    </row>
    <row r="374" spans="4:17">
      <c r="D374" s="18"/>
      <c r="E374" s="20"/>
      <c r="F374" s="17"/>
      <c r="I374" s="17"/>
      <c r="J374" s="17"/>
      <c r="M374" s="17"/>
      <c r="N374" s="17"/>
      <c r="Q374" s="5"/>
    </row>
    <row r="375" spans="4:17">
      <c r="D375" s="18"/>
      <c r="E375" s="20"/>
      <c r="F375" s="17"/>
      <c r="I375" s="17"/>
      <c r="J375" s="17"/>
      <c r="M375" s="17"/>
      <c r="N375" s="17"/>
      <c r="Q375" s="5"/>
    </row>
    <row r="376" spans="4:17">
      <c r="D376" s="18"/>
      <c r="E376" s="20"/>
      <c r="F376" s="17"/>
      <c r="I376" s="17"/>
      <c r="J376" s="17"/>
      <c r="M376" s="17"/>
      <c r="N376" s="17"/>
      <c r="Q376" s="5"/>
    </row>
    <row r="377" spans="4:17">
      <c r="D377" s="18"/>
      <c r="E377" s="20"/>
      <c r="F377" s="17"/>
      <c r="I377" s="17"/>
      <c r="J377" s="17"/>
      <c r="M377" s="17"/>
      <c r="N377" s="17"/>
      <c r="Q377" s="5"/>
    </row>
    <row r="378" spans="4:17">
      <c r="D378" s="18"/>
      <c r="E378" s="20"/>
      <c r="F378" s="17"/>
      <c r="I378" s="17"/>
      <c r="J378" s="17"/>
      <c r="M378" s="17"/>
      <c r="N378" s="17"/>
      <c r="Q378" s="5"/>
    </row>
    <row r="379" spans="4:17">
      <c r="D379" s="18"/>
      <c r="E379" s="20"/>
      <c r="F379" s="17"/>
      <c r="I379" s="17"/>
      <c r="J379" s="17"/>
      <c r="M379" s="17"/>
      <c r="N379" s="17"/>
      <c r="Q379" s="5"/>
    </row>
    <row r="380" spans="4:17">
      <c r="D380" s="18"/>
      <c r="E380" s="20"/>
      <c r="F380" s="17"/>
      <c r="I380" s="17"/>
      <c r="J380" s="17"/>
      <c r="M380" s="17"/>
      <c r="N380" s="17"/>
      <c r="Q380" s="5"/>
    </row>
    <row r="381" spans="4:17">
      <c r="D381" s="18"/>
      <c r="E381" s="20"/>
      <c r="F381" s="17"/>
      <c r="I381" s="17"/>
      <c r="J381" s="17"/>
      <c r="M381" s="17"/>
      <c r="N381" s="17"/>
      <c r="Q381" s="5"/>
    </row>
    <row r="382" spans="4:17">
      <c r="D382" s="18"/>
      <c r="E382" s="20"/>
      <c r="F382" s="17"/>
      <c r="I382" s="17"/>
      <c r="J382" s="17"/>
      <c r="M382" s="17"/>
      <c r="N382" s="17"/>
      <c r="Q382" s="5"/>
    </row>
    <row r="383" spans="4:17">
      <c r="D383" s="18"/>
      <c r="E383" s="20"/>
      <c r="F383" s="17"/>
      <c r="I383" s="17"/>
      <c r="J383" s="17"/>
      <c r="M383" s="17"/>
      <c r="N383" s="17"/>
      <c r="Q383" s="5"/>
    </row>
    <row r="384" spans="4:17">
      <c r="D384" s="18"/>
      <c r="E384" s="20"/>
      <c r="F384" s="17"/>
      <c r="I384" s="17"/>
      <c r="J384" s="17"/>
      <c r="M384" s="17"/>
      <c r="N384" s="17"/>
      <c r="Q384" s="5"/>
    </row>
    <row r="385" spans="4:17">
      <c r="D385" s="18"/>
      <c r="E385" s="20"/>
      <c r="F385" s="17"/>
      <c r="I385" s="17"/>
      <c r="J385" s="17"/>
      <c r="M385" s="17"/>
      <c r="N385" s="17"/>
      <c r="Q385" s="5"/>
    </row>
    <row r="386" spans="4:17">
      <c r="D386" s="18"/>
      <c r="E386" s="20"/>
      <c r="F386" s="17"/>
      <c r="I386" s="17"/>
      <c r="J386" s="17"/>
      <c r="M386" s="17"/>
      <c r="N386" s="17"/>
      <c r="Q386" s="5"/>
    </row>
    <row r="387" spans="4:17">
      <c r="D387" s="18"/>
      <c r="E387" s="20"/>
      <c r="F387" s="17"/>
      <c r="I387" s="17"/>
      <c r="J387" s="17"/>
      <c r="M387" s="17"/>
      <c r="N387" s="17"/>
      <c r="Q387" s="5"/>
    </row>
    <row r="388" spans="4:17">
      <c r="D388" s="18"/>
      <c r="E388" s="20"/>
      <c r="F388" s="17"/>
      <c r="I388" s="17"/>
      <c r="J388" s="17"/>
      <c r="M388" s="17"/>
      <c r="N388" s="17"/>
      <c r="Q388" s="5"/>
    </row>
    <row r="389" spans="4:17">
      <c r="D389" s="18"/>
      <c r="E389" s="20"/>
      <c r="F389" s="17"/>
      <c r="I389" s="17"/>
      <c r="J389" s="17"/>
      <c r="M389" s="17"/>
      <c r="N389" s="17"/>
      <c r="Q389" s="5"/>
    </row>
    <row r="390" spans="4:17">
      <c r="D390" s="18"/>
      <c r="E390" s="20"/>
      <c r="F390" s="17"/>
      <c r="I390" s="17"/>
      <c r="J390" s="17"/>
      <c r="M390" s="17"/>
      <c r="N390" s="17"/>
      <c r="Q390" s="5"/>
    </row>
    <row r="391" spans="4:17">
      <c r="D391" s="18"/>
      <c r="E391" s="20"/>
      <c r="F391" s="17"/>
      <c r="I391" s="17"/>
      <c r="J391" s="17"/>
      <c r="M391" s="17"/>
      <c r="N391" s="17"/>
      <c r="Q391" s="5"/>
    </row>
    <row r="392" spans="4:17">
      <c r="D392" s="18"/>
      <c r="E392" s="20"/>
      <c r="F392" s="17"/>
      <c r="I392" s="17"/>
      <c r="J392" s="17"/>
      <c r="M392" s="17"/>
      <c r="N392" s="17"/>
      <c r="Q392" s="5"/>
    </row>
    <row r="393" spans="4:17">
      <c r="D393" s="18"/>
      <c r="E393" s="20"/>
      <c r="F393" s="17"/>
      <c r="I393" s="17"/>
      <c r="J393" s="17"/>
      <c r="M393" s="17"/>
      <c r="N393" s="17"/>
      <c r="Q393" s="5"/>
    </row>
    <row r="394" spans="4:17">
      <c r="D394" s="18"/>
      <c r="E394" s="20"/>
      <c r="F394" s="17"/>
      <c r="I394" s="17"/>
      <c r="J394" s="17"/>
      <c r="M394" s="17"/>
      <c r="N394" s="17"/>
      <c r="Q394" s="5"/>
    </row>
    <row r="395" spans="4:17">
      <c r="D395" s="18"/>
      <c r="E395" s="20"/>
      <c r="F395" s="17"/>
      <c r="I395" s="17"/>
      <c r="J395" s="17"/>
      <c r="M395" s="17"/>
      <c r="N395" s="17"/>
      <c r="Q395" s="5"/>
    </row>
    <row r="396" spans="4:17">
      <c r="D396" s="18"/>
      <c r="E396" s="20"/>
      <c r="F396" s="17"/>
      <c r="I396" s="17"/>
      <c r="J396" s="17"/>
      <c r="M396" s="17"/>
      <c r="N396" s="17"/>
      <c r="Q396" s="5"/>
    </row>
    <row r="397" spans="4:17">
      <c r="D397" s="18"/>
      <c r="E397" s="20"/>
      <c r="F397" s="17"/>
      <c r="I397" s="17"/>
      <c r="J397" s="17"/>
      <c r="M397" s="17"/>
      <c r="N397" s="17"/>
      <c r="Q397" s="5"/>
    </row>
    <row r="398" spans="4:17">
      <c r="D398" s="18"/>
      <c r="E398" s="20"/>
      <c r="F398" s="17"/>
      <c r="I398" s="17"/>
      <c r="J398" s="17"/>
      <c r="M398" s="17"/>
      <c r="N398" s="17"/>
      <c r="Q398" s="5"/>
    </row>
    <row r="399" spans="4:17">
      <c r="D399" s="18"/>
      <c r="E399" s="20"/>
      <c r="F399" s="17"/>
      <c r="I399" s="17"/>
      <c r="J399" s="17"/>
      <c r="M399" s="17"/>
      <c r="N399" s="17"/>
      <c r="Q399" s="5"/>
    </row>
    <row r="400" spans="4:17">
      <c r="D400" s="18"/>
      <c r="E400" s="20"/>
      <c r="F400" s="17"/>
      <c r="I400" s="17"/>
      <c r="J400" s="17"/>
      <c r="M400" s="17"/>
      <c r="N400" s="17"/>
      <c r="Q400" s="5"/>
    </row>
    <row r="401" spans="4:17">
      <c r="D401" s="18"/>
      <c r="E401" s="20"/>
      <c r="F401" s="17"/>
      <c r="I401" s="17"/>
      <c r="J401" s="17"/>
      <c r="M401" s="17"/>
      <c r="N401" s="17"/>
      <c r="Q401" s="5"/>
    </row>
    <row r="402" spans="4:17">
      <c r="D402" s="18"/>
      <c r="E402" s="20"/>
      <c r="F402" s="17"/>
      <c r="I402" s="17"/>
      <c r="J402" s="17"/>
      <c r="M402" s="17"/>
      <c r="N402" s="17"/>
      <c r="Q402" s="5"/>
    </row>
    <row r="403" spans="4:17">
      <c r="D403" s="18"/>
      <c r="E403" s="20"/>
      <c r="F403" s="17"/>
      <c r="I403" s="17"/>
      <c r="J403" s="17"/>
      <c r="M403" s="17"/>
      <c r="N403" s="17"/>
      <c r="Q403" s="5"/>
    </row>
    <row r="404" spans="4:17">
      <c r="D404" s="18"/>
      <c r="E404" s="20"/>
      <c r="F404" s="17"/>
      <c r="I404" s="17"/>
      <c r="J404" s="17"/>
      <c r="M404" s="17"/>
      <c r="N404" s="17"/>
      <c r="Q404" s="5"/>
    </row>
    <row r="405" spans="4:17">
      <c r="D405" s="18"/>
      <c r="E405" s="20"/>
      <c r="F405" s="17"/>
      <c r="I405" s="17"/>
      <c r="J405" s="17"/>
      <c r="M405" s="17"/>
      <c r="N405" s="17"/>
      <c r="Q405" s="5"/>
    </row>
    <row r="406" spans="4:17">
      <c r="D406" s="18"/>
      <c r="E406" s="20"/>
      <c r="F406" s="17"/>
      <c r="I406" s="17"/>
      <c r="J406" s="17"/>
      <c r="M406" s="17"/>
      <c r="N406" s="17"/>
      <c r="Q406" s="5"/>
    </row>
    <row r="407" spans="4:17">
      <c r="D407" s="18"/>
      <c r="E407" s="20"/>
      <c r="F407" s="17"/>
      <c r="I407" s="17"/>
      <c r="J407" s="17"/>
      <c r="M407" s="17"/>
      <c r="N407" s="17"/>
      <c r="Q407" s="5"/>
    </row>
    <row r="408" spans="4:17">
      <c r="D408" s="18"/>
      <c r="E408" s="20"/>
      <c r="F408" s="17"/>
      <c r="I408" s="17"/>
      <c r="J408" s="17"/>
      <c r="M408" s="17"/>
      <c r="N408" s="17"/>
      <c r="Q408" s="5"/>
    </row>
    <row r="409" spans="4:17">
      <c r="D409" s="18"/>
      <c r="E409" s="20"/>
      <c r="F409" s="17"/>
      <c r="I409" s="17"/>
      <c r="J409" s="17"/>
      <c r="M409" s="17"/>
      <c r="N409" s="17"/>
      <c r="Q409" s="5"/>
    </row>
    <row r="410" spans="4:17">
      <c r="D410" s="18"/>
      <c r="E410" s="20"/>
      <c r="F410" s="17"/>
      <c r="I410" s="17"/>
      <c r="J410" s="17"/>
      <c r="M410" s="17"/>
      <c r="N410" s="17"/>
      <c r="Q410" s="5"/>
    </row>
    <row r="411" spans="4:17">
      <c r="D411" s="18"/>
      <c r="E411" s="20"/>
      <c r="F411" s="17"/>
      <c r="I411" s="17"/>
      <c r="J411" s="17"/>
      <c r="M411" s="17"/>
      <c r="N411" s="17"/>
      <c r="Q411" s="5"/>
    </row>
    <row r="412" spans="4:17">
      <c r="D412" s="18"/>
      <c r="E412" s="20"/>
      <c r="F412" s="17"/>
      <c r="I412" s="17"/>
      <c r="J412" s="17"/>
      <c r="M412" s="17"/>
      <c r="N412" s="17"/>
      <c r="Q412" s="5"/>
    </row>
    <row r="413" spans="4:17">
      <c r="D413" s="18"/>
      <c r="E413" s="20"/>
      <c r="F413" s="17"/>
      <c r="I413" s="17"/>
      <c r="J413" s="17"/>
      <c r="M413" s="17"/>
      <c r="N413" s="17"/>
      <c r="Q413" s="5"/>
    </row>
    <row r="414" spans="4:17">
      <c r="D414" s="18"/>
      <c r="E414" s="20"/>
      <c r="F414" s="17"/>
      <c r="I414" s="17"/>
      <c r="J414" s="17"/>
      <c r="M414" s="17"/>
      <c r="N414" s="17"/>
      <c r="Q414" s="5"/>
    </row>
    <row r="415" spans="4:17">
      <c r="D415" s="18"/>
      <c r="E415" s="20"/>
      <c r="F415" s="17"/>
      <c r="I415" s="17"/>
      <c r="J415" s="17"/>
      <c r="M415" s="17"/>
      <c r="N415" s="17"/>
      <c r="Q415" s="5"/>
    </row>
    <row r="416" spans="4:17">
      <c r="D416" s="18"/>
      <c r="E416" s="20"/>
      <c r="F416" s="17"/>
      <c r="I416" s="17"/>
      <c r="J416" s="17"/>
      <c r="M416" s="17"/>
      <c r="N416" s="17"/>
      <c r="Q416" s="5"/>
    </row>
    <row r="417" spans="4:17">
      <c r="D417" s="18"/>
      <c r="E417" s="20"/>
      <c r="F417" s="17"/>
      <c r="I417" s="17"/>
      <c r="J417" s="17"/>
      <c r="M417" s="17"/>
      <c r="N417" s="17"/>
      <c r="Q417" s="5"/>
    </row>
    <row r="418" spans="4:17">
      <c r="D418" s="18"/>
      <c r="E418" s="20"/>
      <c r="F418" s="17"/>
      <c r="I418" s="17"/>
      <c r="J418" s="17"/>
      <c r="M418" s="17"/>
      <c r="N418" s="17"/>
      <c r="Q418" s="5"/>
    </row>
    <row r="419" spans="4:17">
      <c r="D419" s="18"/>
      <c r="E419" s="20"/>
      <c r="F419" s="17"/>
      <c r="I419" s="17"/>
      <c r="J419" s="17"/>
      <c r="M419" s="17"/>
      <c r="N419" s="17"/>
      <c r="Q419" s="5"/>
    </row>
    <row r="420" spans="4:17">
      <c r="D420" s="18"/>
      <c r="E420" s="20"/>
      <c r="F420" s="17"/>
      <c r="I420" s="17"/>
      <c r="J420" s="17"/>
      <c r="M420" s="17"/>
      <c r="N420" s="17"/>
      <c r="Q420" s="5"/>
    </row>
    <row r="421" spans="4:17">
      <c r="D421" s="18"/>
      <c r="E421" s="20"/>
      <c r="F421" s="17"/>
      <c r="I421" s="17"/>
      <c r="J421" s="17"/>
      <c r="M421" s="17"/>
      <c r="N421" s="17"/>
      <c r="Q421" s="5"/>
    </row>
    <row r="422" spans="4:17">
      <c r="D422" s="18"/>
      <c r="E422" s="20"/>
      <c r="F422" s="17"/>
      <c r="I422" s="17"/>
      <c r="J422" s="17"/>
      <c r="M422" s="17"/>
      <c r="N422" s="17"/>
      <c r="Q422" s="5"/>
    </row>
    <row r="423" spans="4:17">
      <c r="D423" s="18"/>
      <c r="E423" s="20"/>
      <c r="F423" s="17"/>
      <c r="I423" s="17"/>
      <c r="J423" s="17"/>
      <c r="M423" s="17"/>
      <c r="N423" s="17"/>
      <c r="Q423" s="5"/>
    </row>
    <row r="424" spans="4:17">
      <c r="D424" s="18"/>
      <c r="E424" s="20"/>
      <c r="F424" s="17"/>
      <c r="I424" s="17"/>
      <c r="J424" s="17"/>
      <c r="M424" s="17"/>
      <c r="N424" s="17"/>
      <c r="Q424" s="5"/>
    </row>
    <row r="425" spans="4:17">
      <c r="D425" s="18"/>
      <c r="E425" s="20"/>
      <c r="F425" s="17"/>
      <c r="I425" s="17"/>
      <c r="J425" s="17"/>
      <c r="M425" s="17"/>
      <c r="N425" s="17"/>
      <c r="Q425" s="5"/>
    </row>
    <row r="426" spans="4:17">
      <c r="D426" s="18"/>
      <c r="E426" s="20"/>
      <c r="F426" s="17"/>
      <c r="I426" s="17"/>
      <c r="J426" s="17"/>
      <c r="M426" s="17"/>
      <c r="N426" s="17"/>
      <c r="Q426" s="5"/>
    </row>
    <row r="427" spans="4:17">
      <c r="D427" s="18"/>
      <c r="E427" s="20"/>
      <c r="F427" s="17"/>
      <c r="I427" s="17"/>
      <c r="J427" s="17"/>
      <c r="M427" s="17"/>
      <c r="N427" s="17"/>
      <c r="Q427" s="5"/>
    </row>
    <row r="428" spans="4:17">
      <c r="D428" s="18"/>
      <c r="E428" s="20"/>
      <c r="F428" s="17"/>
      <c r="I428" s="17"/>
      <c r="J428" s="17"/>
      <c r="M428" s="17"/>
      <c r="N428" s="17"/>
      <c r="Q428" s="5"/>
    </row>
    <row r="429" spans="4:17">
      <c r="D429" s="18"/>
      <c r="E429" s="20"/>
      <c r="F429" s="17"/>
      <c r="I429" s="17"/>
      <c r="J429" s="17"/>
      <c r="M429" s="17"/>
      <c r="N429" s="17"/>
      <c r="Q429" s="5"/>
    </row>
    <row r="430" spans="4:17">
      <c r="D430" s="18"/>
      <c r="E430" s="20"/>
      <c r="F430" s="17"/>
      <c r="I430" s="17"/>
      <c r="J430" s="17"/>
      <c r="M430" s="17"/>
      <c r="N430" s="17"/>
      <c r="Q430" s="5"/>
    </row>
    <row r="431" spans="4:17">
      <c r="D431" s="18"/>
      <c r="E431" s="20"/>
      <c r="F431" s="17"/>
      <c r="I431" s="17"/>
      <c r="J431" s="17"/>
      <c r="M431" s="17"/>
      <c r="N431" s="17"/>
      <c r="Q431" s="5"/>
    </row>
    <row r="432" spans="4:17">
      <c r="D432" s="18"/>
      <c r="E432" s="20"/>
      <c r="F432" s="17"/>
      <c r="I432" s="17"/>
      <c r="J432" s="17"/>
      <c r="M432" s="17"/>
      <c r="N432" s="17"/>
      <c r="Q432" s="5"/>
    </row>
    <row r="433" spans="4:17">
      <c r="D433" s="18"/>
      <c r="E433" s="20"/>
      <c r="F433" s="17"/>
      <c r="I433" s="17"/>
      <c r="J433" s="17"/>
      <c r="M433" s="17"/>
      <c r="N433" s="17"/>
      <c r="Q433" s="5"/>
    </row>
    <row r="434" spans="4:17">
      <c r="D434" s="18"/>
      <c r="E434" s="20"/>
      <c r="F434" s="17"/>
      <c r="I434" s="17"/>
      <c r="J434" s="17"/>
      <c r="M434" s="17"/>
      <c r="N434" s="17"/>
      <c r="Q434" s="5"/>
    </row>
    <row r="435" spans="4:17">
      <c r="D435" s="18"/>
      <c r="E435" s="20"/>
      <c r="F435" s="17"/>
      <c r="I435" s="17"/>
      <c r="J435" s="17"/>
      <c r="M435" s="17"/>
      <c r="N435" s="17"/>
      <c r="Q435" s="5"/>
    </row>
    <row r="436" spans="4:17">
      <c r="D436" s="18"/>
      <c r="E436" s="20"/>
      <c r="F436" s="17"/>
      <c r="I436" s="17"/>
      <c r="J436" s="17"/>
      <c r="M436" s="17"/>
      <c r="N436" s="17"/>
      <c r="Q436" s="5"/>
    </row>
    <row r="437" spans="4:17">
      <c r="D437" s="18"/>
      <c r="E437" s="20"/>
      <c r="F437" s="17"/>
      <c r="I437" s="17"/>
      <c r="J437" s="17"/>
      <c r="M437" s="17"/>
      <c r="N437" s="17"/>
      <c r="Q437" s="5"/>
    </row>
    <row r="438" spans="4:17">
      <c r="D438" s="18"/>
      <c r="E438" s="20"/>
      <c r="F438" s="17"/>
      <c r="I438" s="17"/>
      <c r="J438" s="17"/>
      <c r="M438" s="17"/>
      <c r="N438" s="17"/>
      <c r="Q438" s="5"/>
    </row>
    <row r="439" spans="4:17">
      <c r="D439" s="18"/>
      <c r="E439" s="20"/>
      <c r="F439" s="17"/>
      <c r="I439" s="17"/>
      <c r="J439" s="17"/>
      <c r="M439" s="17"/>
      <c r="N439" s="17"/>
      <c r="Q439" s="5"/>
    </row>
    <row r="440" spans="4:17">
      <c r="D440" s="18"/>
      <c r="E440" s="20"/>
      <c r="F440" s="17"/>
      <c r="I440" s="17"/>
      <c r="J440" s="17"/>
      <c r="M440" s="17"/>
      <c r="N440" s="17"/>
      <c r="Q440" s="5"/>
    </row>
    <row r="441" spans="4:17">
      <c r="D441" s="18"/>
      <c r="E441" s="20"/>
      <c r="F441" s="17"/>
      <c r="I441" s="17"/>
      <c r="J441" s="17"/>
      <c r="M441" s="17"/>
      <c r="N441" s="17"/>
      <c r="Q441" s="5"/>
    </row>
    <row r="442" spans="4:17">
      <c r="D442" s="18"/>
      <c r="E442" s="20"/>
      <c r="F442" s="17"/>
      <c r="I442" s="17"/>
      <c r="J442" s="17"/>
      <c r="M442" s="17"/>
      <c r="N442" s="17"/>
      <c r="Q442" s="5"/>
    </row>
    <row r="443" spans="4:17">
      <c r="D443" s="18"/>
      <c r="E443" s="20"/>
      <c r="F443" s="17"/>
      <c r="I443" s="17"/>
      <c r="J443" s="17"/>
      <c r="M443" s="17"/>
      <c r="N443" s="17"/>
      <c r="Q443" s="5"/>
    </row>
    <row r="444" spans="4:17">
      <c r="D444" s="18"/>
      <c r="E444" s="20"/>
      <c r="F444" s="17"/>
      <c r="I444" s="17"/>
      <c r="J444" s="17"/>
      <c r="M444" s="17"/>
      <c r="N444" s="17"/>
      <c r="Q444" s="5"/>
    </row>
    <row r="445" spans="4:17">
      <c r="D445" s="18"/>
      <c r="E445" s="20"/>
      <c r="F445" s="17"/>
      <c r="I445" s="17"/>
      <c r="J445" s="17"/>
      <c r="M445" s="17"/>
      <c r="N445" s="17"/>
      <c r="Q445" s="5"/>
    </row>
    <row r="446" spans="4:17">
      <c r="D446" s="18"/>
      <c r="E446" s="20"/>
      <c r="F446" s="17"/>
      <c r="I446" s="17"/>
      <c r="J446" s="17"/>
      <c r="M446" s="17"/>
      <c r="N446" s="17"/>
      <c r="Q446" s="5"/>
    </row>
    <row r="447" spans="4:17">
      <c r="D447" s="18"/>
      <c r="E447" s="20"/>
      <c r="F447" s="17"/>
      <c r="I447" s="17"/>
      <c r="J447" s="17"/>
      <c r="M447" s="17"/>
      <c r="N447" s="17"/>
      <c r="Q447" s="5"/>
    </row>
    <row r="448" spans="4:17">
      <c r="D448" s="18"/>
      <c r="E448" s="20"/>
      <c r="F448" s="17"/>
      <c r="I448" s="17"/>
      <c r="J448" s="17"/>
      <c r="M448" s="17"/>
      <c r="N448" s="17"/>
      <c r="Q448" s="5"/>
    </row>
    <row r="449" spans="4:17">
      <c r="D449" s="18"/>
      <c r="E449" s="20"/>
      <c r="F449" s="17"/>
      <c r="I449" s="17"/>
      <c r="J449" s="17"/>
      <c r="M449" s="17"/>
      <c r="N449" s="17"/>
      <c r="Q449" s="5"/>
    </row>
    <row r="450" spans="4:17">
      <c r="D450" s="18"/>
      <c r="E450" s="20"/>
      <c r="F450" s="17"/>
      <c r="I450" s="17"/>
      <c r="J450" s="17"/>
      <c r="M450" s="17"/>
      <c r="N450" s="17"/>
      <c r="Q450" s="5"/>
    </row>
    <row r="451" spans="4:17">
      <c r="D451" s="18"/>
      <c r="E451" s="20"/>
      <c r="F451" s="17"/>
      <c r="I451" s="17"/>
      <c r="J451" s="17"/>
      <c r="M451" s="17"/>
      <c r="N451" s="17"/>
      <c r="Q451" s="5"/>
    </row>
    <row r="452" spans="4:17">
      <c r="D452" s="18"/>
      <c r="E452" s="20"/>
      <c r="F452" s="17"/>
      <c r="I452" s="17"/>
      <c r="J452" s="17"/>
      <c r="M452" s="17"/>
      <c r="N452" s="17"/>
      <c r="Q452" s="5"/>
    </row>
    <row r="453" spans="4:17">
      <c r="D453" s="18"/>
      <c r="E453" s="20"/>
      <c r="F453" s="17"/>
      <c r="I453" s="17"/>
      <c r="J453" s="17"/>
      <c r="M453" s="17"/>
      <c r="N453" s="17"/>
      <c r="Q453" s="5"/>
    </row>
    <row r="454" spans="4:17">
      <c r="D454" s="18"/>
      <c r="E454" s="20"/>
      <c r="F454" s="17"/>
      <c r="I454" s="17"/>
      <c r="J454" s="17"/>
      <c r="M454" s="17"/>
      <c r="N454" s="17"/>
      <c r="Q454" s="5"/>
    </row>
    <row r="455" spans="4:17">
      <c r="D455" s="18"/>
      <c r="E455" s="20"/>
      <c r="F455" s="17"/>
      <c r="I455" s="17"/>
      <c r="J455" s="17"/>
      <c r="M455" s="17"/>
      <c r="N455" s="17"/>
      <c r="Q455" s="5"/>
    </row>
    <row r="456" spans="4:17">
      <c r="D456" s="18"/>
      <c r="E456" s="20"/>
      <c r="F456" s="17"/>
      <c r="I456" s="17"/>
      <c r="J456" s="17"/>
      <c r="M456" s="17"/>
      <c r="N456" s="17"/>
      <c r="Q456" s="5"/>
    </row>
    <row r="457" spans="4:17">
      <c r="D457" s="18"/>
      <c r="E457" s="20"/>
      <c r="F457" s="17"/>
      <c r="I457" s="17"/>
      <c r="J457" s="17"/>
      <c r="M457" s="17"/>
      <c r="N457" s="17"/>
      <c r="Q457" s="5"/>
    </row>
    <row r="458" spans="4:17">
      <c r="D458" s="18"/>
      <c r="E458" s="20"/>
      <c r="F458" s="17"/>
      <c r="I458" s="17"/>
      <c r="J458" s="17"/>
      <c r="M458" s="17"/>
      <c r="N458" s="17"/>
      <c r="Q458" s="5"/>
    </row>
    <row r="459" spans="4:17">
      <c r="D459" s="18"/>
      <c r="E459" s="20"/>
      <c r="F459" s="17"/>
      <c r="I459" s="17"/>
      <c r="J459" s="17"/>
      <c r="M459" s="17"/>
      <c r="N459" s="17"/>
      <c r="Q459" s="5"/>
    </row>
    <row r="460" spans="4:17">
      <c r="D460" s="18"/>
      <c r="E460" s="20"/>
      <c r="F460" s="17"/>
      <c r="I460" s="17"/>
      <c r="J460" s="17"/>
      <c r="M460" s="17"/>
      <c r="N460" s="17"/>
      <c r="Q460" s="5"/>
    </row>
    <row r="461" spans="4:17">
      <c r="D461" s="18"/>
      <c r="E461" s="20"/>
      <c r="F461" s="17"/>
      <c r="I461" s="17"/>
      <c r="J461" s="17"/>
      <c r="M461" s="17"/>
      <c r="N461" s="17"/>
      <c r="Q461" s="5"/>
    </row>
    <row r="462" spans="4:17">
      <c r="D462" s="18"/>
      <c r="E462" s="20"/>
      <c r="F462" s="17"/>
      <c r="I462" s="17"/>
      <c r="J462" s="17"/>
      <c r="M462" s="17"/>
      <c r="N462" s="17"/>
      <c r="Q462" s="5"/>
    </row>
    <row r="463" spans="4:17">
      <c r="D463" s="18"/>
      <c r="E463" s="20"/>
      <c r="F463" s="17"/>
      <c r="I463" s="17"/>
      <c r="J463" s="17"/>
      <c r="M463" s="17"/>
      <c r="N463" s="17"/>
      <c r="Q463" s="5"/>
    </row>
    <row r="464" spans="4:17">
      <c r="D464" s="18"/>
      <c r="E464" s="20"/>
      <c r="F464" s="17"/>
      <c r="I464" s="17"/>
      <c r="J464" s="17"/>
      <c r="M464" s="17"/>
      <c r="N464" s="17"/>
      <c r="Q464" s="5"/>
    </row>
    <row r="465" spans="4:17">
      <c r="D465" s="18"/>
      <c r="E465" s="20"/>
      <c r="F465" s="17"/>
      <c r="I465" s="17"/>
      <c r="J465" s="17"/>
      <c r="M465" s="17"/>
      <c r="N465" s="17"/>
      <c r="Q465" s="5"/>
    </row>
    <row r="466" spans="4:17">
      <c r="D466" s="18"/>
      <c r="E466" s="20"/>
      <c r="F466" s="17"/>
      <c r="I466" s="17"/>
      <c r="J466" s="17"/>
      <c r="M466" s="17"/>
      <c r="N466" s="17"/>
      <c r="Q466" s="5"/>
    </row>
    <row r="467" spans="4:17">
      <c r="D467" s="18"/>
      <c r="E467" s="20"/>
      <c r="F467" s="17"/>
      <c r="I467" s="17"/>
      <c r="J467" s="17"/>
      <c r="M467" s="17"/>
      <c r="N467" s="17"/>
      <c r="Q467" s="5"/>
    </row>
    <row r="468" spans="4:17">
      <c r="D468" s="18"/>
      <c r="E468" s="20"/>
      <c r="F468" s="17"/>
      <c r="I468" s="17"/>
      <c r="J468" s="17"/>
      <c r="M468" s="17"/>
      <c r="N468" s="17"/>
      <c r="Q468" s="5"/>
    </row>
    <row r="469" spans="4:17">
      <c r="D469" s="18"/>
      <c r="E469" s="20"/>
      <c r="F469" s="17"/>
      <c r="I469" s="17"/>
      <c r="J469" s="17"/>
      <c r="M469" s="17"/>
      <c r="N469" s="17"/>
      <c r="Q469" s="5"/>
    </row>
    <row r="470" spans="4:17">
      <c r="D470" s="18"/>
      <c r="E470" s="20"/>
      <c r="F470" s="17"/>
      <c r="I470" s="17"/>
      <c r="J470" s="17"/>
      <c r="M470" s="17"/>
      <c r="N470" s="17"/>
      <c r="Q470" s="5"/>
    </row>
    <row r="471" spans="4:17">
      <c r="D471" s="18"/>
      <c r="E471" s="20"/>
      <c r="F471" s="17"/>
      <c r="I471" s="17"/>
      <c r="J471" s="17"/>
      <c r="M471" s="17"/>
      <c r="N471" s="17"/>
      <c r="Q471" s="5"/>
    </row>
    <row r="472" spans="4:17">
      <c r="D472" s="18"/>
      <c r="E472" s="20"/>
      <c r="F472" s="17"/>
      <c r="I472" s="17"/>
      <c r="J472" s="17"/>
      <c r="M472" s="17"/>
      <c r="N472" s="17"/>
      <c r="Q472" s="5"/>
    </row>
    <row r="473" spans="4:17">
      <c r="D473" s="18"/>
      <c r="E473" s="20"/>
      <c r="F473" s="17"/>
      <c r="I473" s="17"/>
      <c r="J473" s="17"/>
      <c r="M473" s="17"/>
      <c r="N473" s="17"/>
      <c r="Q473" s="5"/>
    </row>
    <row r="474" spans="4:17">
      <c r="D474" s="18"/>
      <c r="E474" s="20"/>
      <c r="F474" s="17"/>
      <c r="I474" s="17"/>
      <c r="J474" s="17"/>
      <c r="M474" s="17"/>
      <c r="N474" s="17"/>
      <c r="Q474" s="5"/>
    </row>
    <row r="475" spans="4:17">
      <c r="D475" s="18"/>
      <c r="E475" s="20"/>
      <c r="F475" s="17"/>
      <c r="I475" s="17"/>
      <c r="J475" s="17"/>
      <c r="M475" s="17"/>
      <c r="N475" s="17"/>
      <c r="Q475" s="5"/>
    </row>
    <row r="476" spans="4:17">
      <c r="D476" s="18"/>
      <c r="E476" s="20"/>
      <c r="F476" s="17"/>
      <c r="I476" s="17"/>
      <c r="J476" s="17"/>
      <c r="M476" s="17"/>
      <c r="N476" s="17"/>
      <c r="Q476" s="5"/>
    </row>
    <row r="477" spans="4:17">
      <c r="D477" s="18"/>
      <c r="E477" s="20"/>
      <c r="F477" s="17"/>
      <c r="I477" s="17"/>
      <c r="J477" s="17"/>
      <c r="M477" s="17"/>
      <c r="N477" s="17"/>
      <c r="Q477" s="5"/>
    </row>
    <row r="478" spans="4:17">
      <c r="D478" s="18"/>
      <c r="E478" s="20"/>
      <c r="F478" s="17"/>
      <c r="I478" s="17"/>
      <c r="J478" s="17"/>
      <c r="M478" s="17"/>
      <c r="N478" s="17"/>
      <c r="Q478" s="5"/>
    </row>
    <row r="479" spans="4:17">
      <c r="D479" s="18"/>
      <c r="E479" s="20"/>
      <c r="F479" s="17"/>
      <c r="I479" s="17"/>
      <c r="J479" s="17"/>
      <c r="M479" s="17"/>
      <c r="N479" s="17"/>
      <c r="Q479" s="5"/>
    </row>
    <row r="480" spans="4:17">
      <c r="D480" s="18"/>
      <c r="E480" s="20"/>
      <c r="F480" s="17"/>
      <c r="I480" s="17"/>
      <c r="J480" s="17"/>
      <c r="M480" s="17"/>
      <c r="N480" s="17"/>
      <c r="Q480" s="5"/>
    </row>
    <row r="481" spans="4:17">
      <c r="D481" s="18"/>
      <c r="E481" s="20"/>
      <c r="F481" s="17"/>
      <c r="I481" s="17"/>
      <c r="J481" s="17"/>
      <c r="M481" s="17"/>
      <c r="N481" s="17"/>
      <c r="Q481" s="5"/>
    </row>
    <row r="482" spans="4:17">
      <c r="D482" s="18"/>
      <c r="E482" s="20"/>
      <c r="F482" s="17"/>
      <c r="I482" s="17"/>
      <c r="J482" s="17"/>
      <c r="M482" s="17"/>
      <c r="N482" s="17"/>
      <c r="Q482" s="5"/>
    </row>
    <row r="483" spans="4:17">
      <c r="D483" s="18"/>
      <c r="E483" s="20"/>
      <c r="F483" s="17"/>
      <c r="I483" s="17"/>
      <c r="J483" s="17"/>
      <c r="M483" s="17"/>
      <c r="N483" s="17"/>
      <c r="Q483" s="5"/>
    </row>
    <row r="484" spans="4:17">
      <c r="D484" s="18"/>
      <c r="E484" s="20"/>
      <c r="F484" s="17"/>
      <c r="I484" s="17"/>
      <c r="J484" s="17"/>
      <c r="M484" s="17"/>
      <c r="N484" s="17"/>
      <c r="Q484" s="5"/>
    </row>
    <row r="485" spans="4:17">
      <c r="D485" s="18"/>
      <c r="E485" s="20"/>
      <c r="F485" s="17"/>
      <c r="I485" s="17"/>
      <c r="J485" s="17"/>
      <c r="M485" s="17"/>
      <c r="N485" s="17"/>
      <c r="Q485" s="5"/>
    </row>
    <row r="486" spans="4:17">
      <c r="D486" s="18"/>
      <c r="E486" s="20"/>
      <c r="F486" s="17"/>
      <c r="I486" s="17"/>
      <c r="J486" s="17"/>
      <c r="M486" s="17"/>
      <c r="N486" s="17"/>
      <c r="Q486" s="5"/>
    </row>
    <row r="487" spans="4:17">
      <c r="D487" s="18"/>
      <c r="E487" s="20"/>
      <c r="F487" s="17"/>
      <c r="I487" s="17"/>
      <c r="J487" s="17"/>
      <c r="M487" s="17"/>
      <c r="N487" s="17"/>
      <c r="Q487" s="5"/>
    </row>
    <row r="488" spans="4:17">
      <c r="D488" s="18"/>
      <c r="E488" s="20"/>
      <c r="F488" s="17"/>
      <c r="I488" s="17"/>
      <c r="J488" s="17"/>
      <c r="M488" s="17"/>
      <c r="N488" s="17"/>
      <c r="Q488" s="5"/>
    </row>
    <row r="489" spans="4:17">
      <c r="D489" s="18"/>
      <c r="E489" s="20"/>
      <c r="F489" s="17"/>
      <c r="I489" s="17"/>
      <c r="J489" s="17"/>
      <c r="M489" s="17"/>
      <c r="N489" s="17"/>
      <c r="Q489" s="5"/>
    </row>
    <row r="490" spans="4:17">
      <c r="D490" s="18"/>
      <c r="E490" s="20"/>
      <c r="F490" s="17"/>
      <c r="I490" s="17"/>
      <c r="J490" s="17"/>
      <c r="M490" s="17"/>
      <c r="N490" s="17"/>
      <c r="Q490" s="5"/>
    </row>
    <row r="491" spans="4:17">
      <c r="D491" s="18"/>
      <c r="E491" s="20"/>
      <c r="F491" s="17"/>
      <c r="I491" s="17"/>
      <c r="J491" s="17"/>
      <c r="M491" s="17"/>
      <c r="N491" s="17"/>
      <c r="Q491" s="5"/>
    </row>
    <row r="492" spans="4:17">
      <c r="D492" s="18"/>
      <c r="E492" s="20"/>
      <c r="F492" s="17"/>
      <c r="I492" s="17"/>
      <c r="J492" s="17"/>
      <c r="M492" s="17"/>
      <c r="N492" s="17"/>
      <c r="Q492" s="5"/>
    </row>
    <row r="493" spans="4:17">
      <c r="D493" s="18"/>
      <c r="E493" s="20"/>
      <c r="F493" s="17"/>
      <c r="I493" s="17"/>
      <c r="J493" s="17"/>
      <c r="M493" s="17"/>
      <c r="N493" s="17"/>
      <c r="Q493" s="5"/>
    </row>
    <row r="494" spans="4:17">
      <c r="D494" s="18"/>
      <c r="E494" s="20"/>
      <c r="F494" s="17"/>
      <c r="I494" s="17"/>
      <c r="J494" s="17"/>
      <c r="M494" s="17"/>
      <c r="N494" s="17"/>
      <c r="Q494" s="5"/>
    </row>
    <row r="495" spans="4:17">
      <c r="D495" s="18"/>
      <c r="E495" s="20"/>
      <c r="F495" s="17"/>
      <c r="I495" s="17"/>
      <c r="J495" s="17"/>
      <c r="M495" s="17"/>
      <c r="N495" s="17"/>
      <c r="Q495" s="5"/>
    </row>
    <row r="496" spans="4:17">
      <c r="D496" s="18"/>
      <c r="E496" s="20"/>
      <c r="F496" s="17"/>
      <c r="I496" s="17"/>
      <c r="J496" s="17"/>
      <c r="M496" s="17"/>
      <c r="N496" s="17"/>
      <c r="Q496" s="5"/>
    </row>
    <row r="497" spans="4:17">
      <c r="D497" s="18"/>
      <c r="E497" s="20"/>
      <c r="F497" s="17"/>
      <c r="I497" s="17"/>
      <c r="J497" s="17"/>
      <c r="M497" s="17"/>
      <c r="N497" s="17"/>
      <c r="Q497" s="5"/>
    </row>
    <row r="498" spans="4:17">
      <c r="D498" s="18"/>
      <c r="E498" s="20"/>
      <c r="F498" s="17"/>
      <c r="I498" s="17"/>
      <c r="J498" s="17"/>
      <c r="M498" s="17"/>
      <c r="N498" s="17"/>
      <c r="Q498" s="5"/>
    </row>
    <row r="499" spans="4:17">
      <c r="D499" s="18"/>
      <c r="E499" s="20"/>
      <c r="F499" s="17"/>
      <c r="I499" s="17"/>
      <c r="J499" s="17"/>
      <c r="M499" s="17"/>
      <c r="N499" s="17"/>
      <c r="Q499" s="5"/>
    </row>
    <row r="500" spans="4:17">
      <c r="D500" s="18"/>
      <c r="E500" s="20"/>
      <c r="F500" s="17"/>
      <c r="I500" s="17"/>
      <c r="J500" s="17"/>
      <c r="M500" s="17"/>
      <c r="N500" s="17"/>
      <c r="Q500" s="5"/>
    </row>
    <row r="501" spans="4:17">
      <c r="D501" s="18"/>
      <c r="E501" s="20"/>
      <c r="F501" s="17"/>
      <c r="I501" s="17"/>
      <c r="J501" s="17"/>
      <c r="M501" s="17"/>
      <c r="N501" s="17"/>
      <c r="Q501" s="5"/>
    </row>
    <row r="502" spans="4:17">
      <c r="D502" s="18"/>
      <c r="E502" s="20"/>
      <c r="F502" s="17"/>
      <c r="I502" s="17"/>
      <c r="J502" s="17"/>
      <c r="M502" s="17"/>
      <c r="N502" s="17"/>
      <c r="Q502" s="5"/>
    </row>
    <row r="503" spans="4:17">
      <c r="D503" s="18"/>
      <c r="E503" s="20"/>
      <c r="F503" s="17"/>
      <c r="I503" s="17"/>
      <c r="J503" s="17"/>
      <c r="M503" s="17"/>
      <c r="N503" s="17"/>
      <c r="Q503" s="5"/>
    </row>
    <row r="504" spans="4:17">
      <c r="D504" s="18"/>
      <c r="E504" s="20"/>
      <c r="F504" s="17"/>
      <c r="I504" s="17"/>
      <c r="J504" s="17"/>
      <c r="M504" s="17"/>
      <c r="N504" s="17"/>
      <c r="Q504" s="5"/>
    </row>
    <row r="505" spans="4:17">
      <c r="D505" s="18"/>
      <c r="E505" s="20"/>
      <c r="F505" s="17"/>
      <c r="I505" s="17"/>
      <c r="J505" s="17"/>
      <c r="M505" s="17"/>
      <c r="N505" s="17"/>
      <c r="Q505" s="5"/>
    </row>
    <row r="506" spans="4:17">
      <c r="D506" s="18"/>
      <c r="E506" s="20"/>
      <c r="F506" s="17"/>
      <c r="I506" s="17"/>
      <c r="J506" s="17"/>
      <c r="M506" s="17"/>
      <c r="N506" s="17"/>
      <c r="Q506" s="5"/>
    </row>
    <row r="507" spans="4:17">
      <c r="D507" s="18"/>
      <c r="E507" s="20"/>
      <c r="F507" s="17"/>
      <c r="I507" s="17"/>
      <c r="J507" s="17"/>
      <c r="M507" s="17"/>
      <c r="N507" s="17"/>
      <c r="Q507" s="5"/>
    </row>
    <row r="508" spans="4:17">
      <c r="D508" s="18"/>
      <c r="E508" s="20"/>
      <c r="F508" s="17"/>
      <c r="I508" s="17"/>
      <c r="J508" s="17"/>
      <c r="M508" s="17"/>
      <c r="N508" s="17"/>
      <c r="Q508" s="5"/>
    </row>
    <row r="509" spans="4:17">
      <c r="D509" s="18"/>
      <c r="E509" s="20"/>
      <c r="F509" s="17"/>
      <c r="I509" s="17"/>
      <c r="J509" s="17"/>
      <c r="M509" s="17"/>
      <c r="N509" s="17"/>
      <c r="Q509" s="5"/>
    </row>
    <row r="510" spans="4:17">
      <c r="D510" s="18"/>
      <c r="E510" s="20"/>
      <c r="F510" s="17"/>
      <c r="I510" s="17"/>
      <c r="J510" s="17"/>
      <c r="M510" s="17"/>
      <c r="N510" s="17"/>
      <c r="Q510" s="5"/>
    </row>
    <row r="511" spans="4:17">
      <c r="D511" s="18"/>
      <c r="E511" s="20"/>
      <c r="F511" s="17"/>
      <c r="I511" s="17"/>
      <c r="J511" s="17"/>
      <c r="M511" s="17"/>
      <c r="N511" s="17"/>
      <c r="Q511" s="5"/>
    </row>
    <row r="512" spans="4:17">
      <c r="D512" s="18"/>
      <c r="E512" s="20"/>
      <c r="F512" s="17"/>
      <c r="I512" s="17"/>
      <c r="J512" s="17"/>
      <c r="M512" s="17"/>
      <c r="N512" s="17"/>
      <c r="Q512" s="5"/>
    </row>
    <row r="513" spans="4:17">
      <c r="D513" s="18"/>
      <c r="E513" s="20"/>
      <c r="F513" s="17"/>
      <c r="I513" s="17"/>
      <c r="J513" s="17"/>
      <c r="M513" s="17"/>
      <c r="N513" s="17"/>
      <c r="Q513" s="5"/>
    </row>
    <row r="514" spans="4:17">
      <c r="D514" s="18"/>
      <c r="E514" s="20"/>
      <c r="F514" s="17"/>
      <c r="I514" s="17"/>
      <c r="J514" s="17"/>
      <c r="M514" s="17"/>
      <c r="N514" s="17"/>
      <c r="Q514" s="5"/>
    </row>
    <row r="515" spans="4:17">
      <c r="D515" s="18"/>
      <c r="E515" s="20"/>
      <c r="F515" s="17"/>
      <c r="I515" s="17"/>
      <c r="J515" s="17"/>
      <c r="M515" s="17"/>
      <c r="N515" s="17"/>
      <c r="Q515" s="5"/>
    </row>
    <row r="516" spans="4:17">
      <c r="D516" s="18"/>
      <c r="E516" s="20"/>
      <c r="F516" s="17"/>
      <c r="I516" s="17"/>
      <c r="J516" s="17"/>
      <c r="M516" s="17"/>
      <c r="N516" s="17"/>
      <c r="Q516" s="5"/>
    </row>
    <row r="517" spans="4:17">
      <c r="D517" s="18"/>
      <c r="E517" s="20"/>
      <c r="F517" s="17"/>
      <c r="I517" s="17"/>
      <c r="J517" s="17"/>
      <c r="M517" s="17"/>
      <c r="N517" s="17"/>
      <c r="Q517" s="5"/>
    </row>
    <row r="518" spans="4:17">
      <c r="D518" s="18"/>
      <c r="E518" s="20"/>
      <c r="F518" s="17"/>
      <c r="I518" s="17"/>
      <c r="J518" s="17"/>
      <c r="M518" s="17"/>
      <c r="N518" s="17"/>
      <c r="Q518" s="5"/>
    </row>
    <row r="519" spans="4:17">
      <c r="D519" s="18"/>
      <c r="E519" s="20"/>
      <c r="F519" s="17"/>
      <c r="I519" s="17"/>
      <c r="J519" s="17"/>
      <c r="M519" s="17"/>
      <c r="N519" s="17"/>
      <c r="Q519" s="5"/>
    </row>
    <row r="520" spans="4:17">
      <c r="D520" s="18"/>
      <c r="E520" s="20"/>
      <c r="F520" s="17"/>
      <c r="I520" s="17"/>
      <c r="J520" s="17"/>
      <c r="M520" s="17"/>
      <c r="N520" s="17"/>
      <c r="Q520" s="5"/>
    </row>
    <row r="521" spans="4:17">
      <c r="D521" s="18"/>
      <c r="E521" s="20"/>
      <c r="F521" s="17"/>
      <c r="I521" s="17"/>
      <c r="J521" s="17"/>
      <c r="M521" s="17"/>
      <c r="N521" s="17"/>
      <c r="Q521" s="5"/>
    </row>
    <row r="522" spans="4:17">
      <c r="D522" s="18"/>
      <c r="E522" s="20"/>
      <c r="F522" s="17"/>
      <c r="I522" s="17"/>
      <c r="J522" s="17"/>
      <c r="M522" s="17"/>
      <c r="N522" s="17"/>
      <c r="Q522" s="5"/>
    </row>
    <row r="523" spans="4:17">
      <c r="D523" s="18"/>
      <c r="E523" s="20"/>
      <c r="F523" s="17"/>
      <c r="I523" s="17"/>
      <c r="J523" s="17"/>
      <c r="M523" s="17"/>
      <c r="N523" s="17"/>
      <c r="Q523" s="5"/>
    </row>
    <row r="524" spans="4:17">
      <c r="D524" s="18"/>
      <c r="E524" s="20"/>
      <c r="F524" s="17"/>
      <c r="I524" s="17"/>
      <c r="J524" s="17"/>
      <c r="M524" s="17"/>
      <c r="N524" s="17"/>
      <c r="Q524" s="5"/>
    </row>
    <row r="525" spans="4:17">
      <c r="D525" s="18"/>
      <c r="E525" s="20"/>
      <c r="F525" s="17"/>
      <c r="I525" s="17"/>
      <c r="J525" s="17"/>
      <c r="M525" s="17"/>
      <c r="N525" s="17"/>
      <c r="Q525" s="5"/>
    </row>
    <row r="526" spans="4:17">
      <c r="D526" s="18"/>
      <c r="E526" s="20"/>
      <c r="F526" s="17"/>
      <c r="I526" s="17"/>
      <c r="J526" s="17"/>
      <c r="M526" s="17"/>
      <c r="N526" s="17"/>
      <c r="Q526" s="5"/>
    </row>
    <row r="527" spans="4:17">
      <c r="D527" s="18"/>
      <c r="E527" s="20"/>
      <c r="F527" s="17"/>
      <c r="I527" s="17"/>
      <c r="J527" s="17"/>
      <c r="M527" s="17"/>
      <c r="N527" s="17"/>
      <c r="Q527" s="5"/>
    </row>
    <row r="528" spans="4:17">
      <c r="D528" s="18"/>
      <c r="E528" s="20"/>
      <c r="F528" s="17"/>
      <c r="I528" s="17"/>
      <c r="J528" s="17"/>
      <c r="M528" s="17"/>
      <c r="N528" s="17"/>
      <c r="Q528" s="5"/>
    </row>
    <row r="529" spans="4:17">
      <c r="D529" s="18"/>
      <c r="E529" s="20"/>
      <c r="F529" s="17"/>
      <c r="I529" s="17"/>
      <c r="J529" s="17"/>
      <c r="M529" s="17"/>
      <c r="N529" s="17"/>
      <c r="Q529" s="5"/>
    </row>
    <row r="530" spans="4:17">
      <c r="D530" s="18"/>
      <c r="E530" s="20"/>
      <c r="F530" s="17"/>
      <c r="I530" s="17"/>
      <c r="J530" s="17"/>
      <c r="M530" s="17"/>
      <c r="N530" s="17"/>
      <c r="Q530" s="5"/>
    </row>
    <row r="531" spans="4:17">
      <c r="D531" s="18"/>
      <c r="E531" s="20"/>
      <c r="F531" s="17"/>
      <c r="I531" s="17"/>
      <c r="J531" s="17"/>
      <c r="M531" s="17"/>
      <c r="N531" s="17"/>
      <c r="Q531" s="5"/>
    </row>
    <row r="532" spans="4:17">
      <c r="D532" s="18"/>
      <c r="E532" s="20"/>
      <c r="F532" s="17"/>
      <c r="I532" s="17"/>
      <c r="J532" s="17"/>
      <c r="M532" s="17"/>
      <c r="N532" s="17"/>
      <c r="Q532" s="5"/>
    </row>
    <row r="533" spans="4:17">
      <c r="D533" s="18"/>
      <c r="E533" s="20"/>
      <c r="F533" s="17"/>
      <c r="I533" s="17"/>
      <c r="J533" s="17"/>
      <c r="M533" s="17"/>
      <c r="N533" s="17"/>
      <c r="Q533" s="5"/>
    </row>
    <row r="534" spans="4:17">
      <c r="D534" s="18"/>
      <c r="E534" s="20"/>
      <c r="F534" s="17"/>
      <c r="I534" s="17"/>
      <c r="J534" s="17"/>
      <c r="M534" s="17"/>
      <c r="N534" s="17"/>
      <c r="Q534" s="5"/>
    </row>
    <row r="535" spans="4:17">
      <c r="D535" s="18"/>
      <c r="E535" s="20"/>
      <c r="F535" s="17"/>
      <c r="I535" s="17"/>
      <c r="J535" s="17"/>
      <c r="M535" s="17"/>
      <c r="N535" s="17"/>
      <c r="Q535" s="5"/>
    </row>
    <row r="536" spans="4:17">
      <c r="D536" s="18"/>
      <c r="E536" s="20"/>
      <c r="F536" s="17"/>
      <c r="I536" s="17"/>
      <c r="J536" s="17"/>
      <c r="M536" s="17"/>
      <c r="N536" s="17"/>
      <c r="Q536" s="5"/>
    </row>
    <row r="537" spans="4:17">
      <c r="D537" s="18"/>
      <c r="E537" s="20"/>
      <c r="F537" s="17"/>
      <c r="I537" s="17"/>
      <c r="J537" s="17"/>
      <c r="M537" s="17"/>
      <c r="N537" s="17"/>
      <c r="Q537" s="5"/>
    </row>
    <row r="538" spans="4:17">
      <c r="D538" s="18"/>
      <c r="E538" s="20"/>
      <c r="F538" s="17"/>
      <c r="I538" s="17"/>
      <c r="J538" s="17"/>
      <c r="M538" s="17"/>
      <c r="N538" s="17"/>
      <c r="Q538" s="5"/>
    </row>
    <row r="539" spans="4:17">
      <c r="D539" s="18"/>
      <c r="E539" s="20"/>
      <c r="F539" s="17"/>
      <c r="I539" s="17"/>
      <c r="J539" s="17"/>
      <c r="M539" s="17"/>
      <c r="N539" s="17"/>
      <c r="Q539" s="5"/>
    </row>
    <row r="540" spans="4:17">
      <c r="D540" s="18"/>
      <c r="E540" s="20"/>
      <c r="F540" s="17"/>
      <c r="I540" s="17"/>
      <c r="J540" s="17"/>
      <c r="M540" s="17"/>
      <c r="N540" s="17"/>
      <c r="Q540" s="5"/>
    </row>
    <row r="541" spans="4:17">
      <c r="D541" s="18"/>
      <c r="E541" s="20"/>
      <c r="F541" s="17"/>
      <c r="I541" s="17"/>
      <c r="J541" s="17"/>
      <c r="M541" s="17"/>
      <c r="N541" s="17"/>
      <c r="Q541" s="5"/>
    </row>
    <row r="542" spans="4:17">
      <c r="D542" s="18"/>
      <c r="E542" s="20"/>
      <c r="F542" s="17"/>
      <c r="I542" s="17"/>
      <c r="J542" s="17"/>
      <c r="M542" s="17"/>
      <c r="N542" s="17"/>
      <c r="Q542" s="5"/>
    </row>
    <row r="543" spans="4:17">
      <c r="D543" s="18"/>
      <c r="E543" s="20"/>
      <c r="F543" s="17"/>
      <c r="I543" s="17"/>
      <c r="J543" s="17"/>
      <c r="M543" s="17"/>
      <c r="N543" s="17"/>
      <c r="Q543" s="5"/>
    </row>
    <row r="544" spans="4:17">
      <c r="D544" s="18"/>
      <c r="E544" s="20"/>
      <c r="F544" s="17"/>
      <c r="I544" s="17"/>
      <c r="J544" s="17"/>
      <c r="M544" s="17"/>
      <c r="N544" s="17"/>
      <c r="Q544" s="5"/>
    </row>
    <row r="545" spans="4:17">
      <c r="D545" s="18"/>
      <c r="E545" s="20"/>
      <c r="F545" s="17"/>
      <c r="I545" s="17"/>
      <c r="J545" s="17"/>
      <c r="M545" s="17"/>
      <c r="N545" s="17"/>
      <c r="Q545" s="5"/>
    </row>
    <row r="546" spans="4:17">
      <c r="D546" s="18"/>
      <c r="E546" s="20"/>
      <c r="F546" s="17"/>
      <c r="I546" s="17"/>
      <c r="J546" s="17"/>
      <c r="M546" s="17"/>
      <c r="N546" s="17"/>
      <c r="Q546" s="5"/>
    </row>
    <row r="547" spans="4:17">
      <c r="D547" s="18"/>
      <c r="E547" s="20"/>
      <c r="F547" s="17"/>
      <c r="I547" s="17"/>
      <c r="J547" s="17"/>
      <c r="M547" s="17"/>
      <c r="N547" s="17"/>
      <c r="Q547" s="5"/>
    </row>
    <row r="548" spans="4:17">
      <c r="D548" s="18"/>
      <c r="E548" s="20"/>
      <c r="F548" s="17"/>
      <c r="I548" s="17"/>
      <c r="J548" s="17"/>
      <c r="M548" s="17"/>
      <c r="N548" s="17"/>
      <c r="Q548" s="5"/>
    </row>
    <row r="549" spans="4:17">
      <c r="D549" s="18"/>
      <c r="E549" s="20"/>
      <c r="F549" s="17"/>
      <c r="I549" s="17"/>
      <c r="J549" s="17"/>
      <c r="M549" s="17"/>
      <c r="N549" s="17"/>
      <c r="Q549" s="5"/>
    </row>
    <row r="550" spans="4:17">
      <c r="D550" s="18"/>
      <c r="E550" s="20"/>
      <c r="F550" s="17"/>
      <c r="I550" s="17"/>
      <c r="J550" s="17"/>
      <c r="M550" s="17"/>
      <c r="N550" s="17"/>
      <c r="Q550" s="5"/>
    </row>
    <row r="551" spans="4:17">
      <c r="D551" s="18"/>
      <c r="E551" s="20"/>
      <c r="F551" s="17"/>
      <c r="I551" s="17"/>
      <c r="J551" s="17"/>
      <c r="M551" s="17"/>
      <c r="N551" s="17"/>
      <c r="Q551" s="5"/>
    </row>
    <row r="552" spans="4:17">
      <c r="D552" s="18"/>
      <c r="E552" s="20"/>
      <c r="F552" s="17"/>
      <c r="I552" s="17"/>
      <c r="J552" s="17"/>
      <c r="M552" s="17"/>
      <c r="N552" s="17"/>
      <c r="Q552" s="5"/>
    </row>
    <row r="553" spans="4:17">
      <c r="D553" s="18"/>
      <c r="E553" s="20"/>
      <c r="F553" s="17"/>
      <c r="I553" s="17"/>
      <c r="J553" s="17"/>
      <c r="M553" s="17"/>
      <c r="N553" s="17"/>
      <c r="Q553" s="5"/>
    </row>
    <row r="554" spans="4:17">
      <c r="D554" s="18"/>
      <c r="E554" s="20"/>
      <c r="F554" s="17"/>
      <c r="I554" s="17"/>
      <c r="J554" s="17"/>
      <c r="M554" s="17"/>
      <c r="N554" s="17"/>
      <c r="Q554" s="5"/>
    </row>
    <row r="555" spans="4:17">
      <c r="D555" s="18"/>
      <c r="E555" s="20"/>
      <c r="F555" s="17"/>
      <c r="I555" s="17"/>
      <c r="J555" s="17"/>
      <c r="M555" s="17"/>
      <c r="N555" s="17"/>
      <c r="Q555" s="5"/>
    </row>
    <row r="556" spans="4:17">
      <c r="D556" s="18"/>
      <c r="E556" s="20"/>
      <c r="F556" s="17"/>
      <c r="I556" s="17"/>
      <c r="J556" s="17"/>
      <c r="M556" s="17"/>
      <c r="N556" s="17"/>
      <c r="Q556" s="5"/>
    </row>
    <row r="557" spans="4:17">
      <c r="D557" s="18"/>
      <c r="E557" s="20"/>
      <c r="F557" s="17"/>
      <c r="I557" s="17"/>
      <c r="J557" s="17"/>
      <c r="M557" s="17"/>
      <c r="N557" s="17"/>
      <c r="Q557" s="5"/>
    </row>
    <row r="558" spans="4:17">
      <c r="D558" s="18"/>
      <c r="E558" s="20"/>
      <c r="F558" s="17"/>
      <c r="I558" s="17"/>
      <c r="J558" s="17"/>
      <c r="M558" s="17"/>
      <c r="N558" s="17"/>
      <c r="Q558" s="5"/>
    </row>
    <row r="559" spans="4:17">
      <c r="D559" s="18"/>
      <c r="E559" s="20"/>
      <c r="F559" s="17"/>
      <c r="I559" s="17"/>
      <c r="J559" s="17"/>
      <c r="M559" s="17"/>
      <c r="N559" s="17"/>
      <c r="Q559" s="5"/>
    </row>
    <row r="560" spans="4:17">
      <c r="D560" s="18"/>
      <c r="E560" s="20"/>
      <c r="F560" s="17"/>
      <c r="I560" s="17"/>
      <c r="J560" s="17"/>
      <c r="M560" s="17"/>
      <c r="N560" s="17"/>
      <c r="Q560" s="5"/>
    </row>
    <row r="561" spans="4:17">
      <c r="D561" s="18"/>
      <c r="E561" s="20"/>
      <c r="F561" s="17"/>
      <c r="I561" s="17"/>
      <c r="J561" s="17"/>
      <c r="M561" s="17"/>
      <c r="N561" s="17"/>
      <c r="Q561" s="5"/>
    </row>
    <row r="562" spans="4:17">
      <c r="D562" s="18"/>
      <c r="E562" s="20"/>
      <c r="F562" s="17"/>
      <c r="I562" s="17"/>
      <c r="J562" s="17"/>
      <c r="M562" s="17"/>
      <c r="N562" s="17"/>
      <c r="Q562" s="5"/>
    </row>
    <row r="563" spans="4:17">
      <c r="D563" s="18"/>
      <c r="E563" s="20"/>
      <c r="F563" s="17"/>
      <c r="I563" s="17"/>
      <c r="J563" s="17"/>
      <c r="M563" s="17"/>
      <c r="N563" s="17"/>
      <c r="Q563" s="5"/>
    </row>
    <row r="564" spans="4:17">
      <c r="D564" s="18"/>
      <c r="E564" s="20"/>
      <c r="F564" s="17"/>
      <c r="I564" s="17"/>
      <c r="J564" s="17"/>
      <c r="M564" s="17"/>
      <c r="N564" s="17"/>
      <c r="Q564" s="5"/>
    </row>
    <row r="565" spans="4:17">
      <c r="D565" s="18"/>
      <c r="E565" s="20"/>
      <c r="F565" s="17"/>
      <c r="I565" s="17"/>
      <c r="J565" s="17"/>
      <c r="M565" s="17"/>
      <c r="N565" s="17"/>
      <c r="Q565" s="5"/>
    </row>
    <row r="566" spans="4:17">
      <c r="D566" s="18"/>
      <c r="E566" s="20"/>
      <c r="F566" s="17"/>
      <c r="I566" s="17"/>
      <c r="J566" s="17"/>
      <c r="M566" s="17"/>
      <c r="N566" s="17"/>
      <c r="Q566" s="5"/>
    </row>
    <row r="567" spans="4:17">
      <c r="D567" s="18"/>
      <c r="E567" s="20"/>
      <c r="F567" s="17"/>
      <c r="I567" s="17"/>
      <c r="J567" s="17"/>
      <c r="M567" s="17"/>
      <c r="N567" s="17"/>
      <c r="Q567" s="5"/>
    </row>
    <row r="568" spans="4:17">
      <c r="D568" s="18"/>
      <c r="E568" s="20"/>
      <c r="F568" s="17"/>
      <c r="I568" s="17"/>
      <c r="J568" s="17"/>
      <c r="M568" s="17"/>
      <c r="N568" s="17"/>
      <c r="Q568" s="5"/>
    </row>
    <row r="569" spans="4:17">
      <c r="D569" s="18"/>
      <c r="E569" s="20"/>
      <c r="F569" s="17"/>
      <c r="I569" s="17"/>
      <c r="J569" s="17"/>
      <c r="M569" s="17"/>
      <c r="N569" s="17"/>
      <c r="Q569" s="5"/>
    </row>
    <row r="570" spans="4:17">
      <c r="D570" s="18"/>
      <c r="E570" s="20"/>
      <c r="F570" s="17"/>
      <c r="I570" s="17"/>
      <c r="J570" s="17"/>
      <c r="M570" s="17"/>
      <c r="N570" s="17"/>
      <c r="Q570" s="5"/>
    </row>
    <row r="571" spans="4:17">
      <c r="D571" s="18"/>
      <c r="E571" s="20"/>
      <c r="F571" s="17"/>
      <c r="I571" s="17"/>
      <c r="J571" s="17"/>
      <c r="M571" s="17"/>
      <c r="N571" s="17"/>
      <c r="Q571" s="5"/>
    </row>
    <row r="572" spans="4:17">
      <c r="D572" s="18"/>
      <c r="E572" s="20"/>
      <c r="F572" s="17"/>
      <c r="I572" s="17"/>
      <c r="J572" s="17"/>
      <c r="M572" s="17"/>
      <c r="N572" s="17"/>
      <c r="Q572" s="5"/>
    </row>
    <row r="573" spans="4:17">
      <c r="D573" s="18"/>
      <c r="E573" s="20"/>
      <c r="F573" s="17"/>
      <c r="I573" s="17"/>
      <c r="J573" s="17"/>
      <c r="M573" s="17"/>
      <c r="N573" s="17"/>
      <c r="Q573" s="5"/>
    </row>
    <row r="574" spans="4:17">
      <c r="D574" s="18"/>
      <c r="E574" s="20"/>
      <c r="F574" s="17"/>
      <c r="I574" s="17"/>
      <c r="J574" s="17"/>
      <c r="M574" s="17"/>
      <c r="N574" s="17"/>
      <c r="Q574" s="5"/>
    </row>
    <row r="575" spans="4:17">
      <c r="D575" s="18"/>
      <c r="E575" s="20"/>
      <c r="F575" s="17"/>
      <c r="I575" s="17"/>
      <c r="J575" s="17"/>
      <c r="M575" s="17"/>
      <c r="N575" s="17"/>
      <c r="Q575" s="5"/>
    </row>
    <row r="576" spans="4:17">
      <c r="D576" s="18"/>
      <c r="E576" s="20"/>
      <c r="F576" s="17"/>
      <c r="I576" s="17"/>
      <c r="J576" s="17"/>
      <c r="M576" s="17"/>
      <c r="N576" s="17"/>
      <c r="Q576" s="5"/>
    </row>
    <row r="577" spans="4:17">
      <c r="D577" s="18"/>
      <c r="E577" s="20"/>
      <c r="F577" s="17"/>
      <c r="I577" s="17"/>
      <c r="J577" s="17"/>
      <c r="M577" s="17"/>
      <c r="N577" s="17"/>
      <c r="Q577" s="5"/>
    </row>
    <row r="578" spans="4:17">
      <c r="D578" s="18"/>
      <c r="E578" s="20"/>
      <c r="F578" s="17"/>
      <c r="I578" s="17"/>
      <c r="J578" s="17"/>
      <c r="M578" s="17"/>
      <c r="N578" s="17"/>
      <c r="Q578" s="5"/>
    </row>
    <row r="579" spans="4:17">
      <c r="D579" s="18"/>
      <c r="E579" s="20"/>
      <c r="F579" s="17"/>
      <c r="I579" s="17"/>
      <c r="J579" s="17"/>
      <c r="M579" s="17"/>
      <c r="N579" s="17"/>
      <c r="Q579" s="5"/>
    </row>
    <row r="580" spans="4:17">
      <c r="D580" s="18"/>
      <c r="E580" s="20"/>
      <c r="F580" s="17"/>
      <c r="I580" s="17"/>
      <c r="J580" s="17"/>
      <c r="M580" s="17"/>
      <c r="N580" s="17"/>
      <c r="Q580" s="5"/>
    </row>
    <row r="581" spans="4:17">
      <c r="D581" s="18"/>
      <c r="E581" s="20"/>
      <c r="F581" s="17"/>
      <c r="I581" s="17"/>
      <c r="J581" s="17"/>
      <c r="M581" s="17"/>
      <c r="N581" s="17"/>
      <c r="Q581" s="5"/>
    </row>
    <row r="582" spans="4:17">
      <c r="D582" s="18"/>
      <c r="E582" s="20"/>
      <c r="F582" s="17"/>
      <c r="I582" s="17"/>
      <c r="J582" s="17"/>
      <c r="M582" s="17"/>
      <c r="N582" s="17"/>
      <c r="Q582" s="5"/>
    </row>
    <row r="583" spans="4:17">
      <c r="D583" s="18"/>
      <c r="E583" s="20"/>
      <c r="F583" s="17"/>
      <c r="I583" s="17"/>
      <c r="J583" s="17"/>
      <c r="M583" s="17"/>
      <c r="N583" s="17"/>
      <c r="Q583" s="5"/>
    </row>
    <row r="584" spans="4:17">
      <c r="D584" s="18"/>
      <c r="E584" s="20"/>
      <c r="F584" s="17"/>
      <c r="I584" s="17"/>
      <c r="J584" s="17"/>
      <c r="M584" s="17"/>
      <c r="N584" s="17"/>
      <c r="Q584" s="5"/>
    </row>
    <row r="585" spans="4:17">
      <c r="D585" s="18"/>
      <c r="E585" s="20"/>
      <c r="F585" s="17"/>
      <c r="I585" s="17"/>
      <c r="J585" s="17"/>
      <c r="M585" s="17"/>
      <c r="N585" s="17"/>
      <c r="Q585" s="5"/>
    </row>
    <row r="586" spans="4:17">
      <c r="D586" s="18"/>
      <c r="E586" s="20"/>
      <c r="F586" s="17"/>
      <c r="I586" s="17"/>
      <c r="J586" s="17"/>
      <c r="M586" s="17"/>
      <c r="N586" s="17"/>
      <c r="Q586" s="5"/>
    </row>
    <row r="587" spans="4:17">
      <c r="D587" s="18"/>
      <c r="E587" s="20"/>
      <c r="F587" s="17"/>
      <c r="I587" s="17"/>
      <c r="J587" s="17"/>
      <c r="M587" s="17"/>
      <c r="N587" s="17"/>
      <c r="Q587" s="5"/>
    </row>
    <row r="588" spans="4:17">
      <c r="D588" s="18"/>
      <c r="E588" s="20"/>
      <c r="F588" s="17"/>
      <c r="I588" s="17"/>
      <c r="J588" s="17"/>
      <c r="M588" s="17"/>
      <c r="N588" s="17"/>
      <c r="Q588" s="5"/>
    </row>
    <row r="589" spans="4:17">
      <c r="D589" s="18"/>
      <c r="E589" s="20"/>
      <c r="F589" s="17"/>
      <c r="I589" s="17"/>
      <c r="J589" s="17"/>
      <c r="M589" s="17"/>
      <c r="N589" s="17"/>
      <c r="Q589" s="5"/>
    </row>
    <row r="590" spans="4:17">
      <c r="D590" s="18"/>
      <c r="E590" s="20"/>
      <c r="F590" s="17"/>
      <c r="I590" s="17"/>
      <c r="J590" s="17"/>
      <c r="M590" s="17"/>
      <c r="N590" s="17"/>
      <c r="Q590" s="5"/>
    </row>
    <row r="591" spans="4:17">
      <c r="D591" s="18"/>
      <c r="E591" s="20"/>
      <c r="F591" s="17"/>
      <c r="I591" s="17"/>
      <c r="J591" s="17"/>
      <c r="M591" s="17"/>
      <c r="N591" s="17"/>
      <c r="Q591" s="5"/>
    </row>
    <row r="592" spans="4:17">
      <c r="D592" s="18"/>
      <c r="E592" s="20"/>
      <c r="F592" s="17"/>
      <c r="I592" s="17"/>
      <c r="J592" s="17"/>
      <c r="M592" s="17"/>
      <c r="N592" s="17"/>
      <c r="Q592" s="5"/>
    </row>
    <row r="593" spans="4:17">
      <c r="D593" s="18"/>
      <c r="E593" s="20"/>
      <c r="F593" s="17"/>
      <c r="I593" s="17"/>
      <c r="J593" s="17"/>
      <c r="M593" s="17"/>
      <c r="N593" s="17"/>
      <c r="Q593" s="5"/>
    </row>
    <row r="594" spans="4:17">
      <c r="D594" s="18"/>
      <c r="E594" s="20"/>
      <c r="F594" s="17"/>
      <c r="I594" s="17"/>
      <c r="J594" s="17"/>
      <c r="M594" s="17"/>
      <c r="N594" s="17"/>
      <c r="Q594" s="5"/>
    </row>
    <row r="595" spans="4:17">
      <c r="D595" s="18"/>
      <c r="E595" s="20"/>
      <c r="F595" s="17"/>
      <c r="I595" s="17"/>
      <c r="J595" s="17"/>
      <c r="M595" s="17"/>
      <c r="N595" s="17"/>
      <c r="Q595" s="5"/>
    </row>
    <row r="596" spans="4:17">
      <c r="D596" s="18"/>
      <c r="E596" s="20"/>
      <c r="F596" s="17"/>
      <c r="I596" s="17"/>
      <c r="J596" s="17"/>
      <c r="M596" s="17"/>
      <c r="N596" s="17"/>
      <c r="Q596" s="5"/>
    </row>
    <row r="597" spans="4:17">
      <c r="D597" s="18"/>
      <c r="E597" s="20"/>
      <c r="F597" s="17"/>
      <c r="I597" s="17"/>
      <c r="J597" s="17"/>
      <c r="M597" s="17"/>
      <c r="N597" s="17"/>
      <c r="Q597" s="5"/>
    </row>
    <row r="598" spans="4:17">
      <c r="D598" s="18"/>
      <c r="E598" s="20"/>
      <c r="F598" s="17"/>
      <c r="I598" s="17"/>
      <c r="J598" s="17"/>
      <c r="M598" s="17"/>
      <c r="N598" s="17"/>
      <c r="Q598" s="5"/>
    </row>
    <row r="599" spans="4:17">
      <c r="D599" s="18"/>
      <c r="E599" s="20"/>
      <c r="F599" s="17"/>
      <c r="I599" s="17"/>
      <c r="J599" s="17"/>
      <c r="M599" s="17"/>
      <c r="N599" s="17"/>
      <c r="Q599" s="5"/>
    </row>
    <row r="600" spans="4:17">
      <c r="D600" s="18"/>
      <c r="E600" s="20"/>
      <c r="F600" s="17"/>
      <c r="I600" s="17"/>
      <c r="J600" s="17"/>
      <c r="M600" s="17"/>
      <c r="N600" s="17"/>
      <c r="Q600" s="5"/>
    </row>
    <row r="601" spans="4:17">
      <c r="D601" s="18"/>
      <c r="E601" s="20"/>
      <c r="F601" s="17"/>
      <c r="I601" s="17"/>
      <c r="J601" s="17"/>
      <c r="M601" s="17"/>
      <c r="N601" s="17"/>
      <c r="Q601" s="5"/>
    </row>
    <row r="602" spans="4:17">
      <c r="D602" s="18"/>
      <c r="E602" s="20"/>
      <c r="F602" s="17"/>
      <c r="I602" s="17"/>
      <c r="J602" s="17"/>
      <c r="M602" s="17"/>
      <c r="N602" s="17"/>
      <c r="Q602" s="5"/>
    </row>
    <row r="603" spans="4:17">
      <c r="D603" s="18"/>
      <c r="E603" s="20"/>
      <c r="F603" s="17"/>
      <c r="I603" s="17"/>
      <c r="J603" s="17"/>
      <c r="M603" s="17"/>
      <c r="N603" s="17"/>
      <c r="Q603" s="5"/>
    </row>
    <row r="604" spans="4:17">
      <c r="D604" s="18"/>
      <c r="E604" s="20"/>
      <c r="F604" s="17"/>
      <c r="I604" s="17"/>
      <c r="J604" s="17"/>
      <c r="M604" s="17"/>
      <c r="N604" s="17"/>
      <c r="Q604" s="5"/>
    </row>
    <row r="605" spans="4:17">
      <c r="D605" s="18"/>
      <c r="E605" s="20"/>
      <c r="F605" s="17"/>
      <c r="I605" s="17"/>
      <c r="J605" s="17"/>
      <c r="M605" s="17"/>
      <c r="N605" s="17"/>
      <c r="Q605" s="5"/>
    </row>
    <row r="606" spans="4:17">
      <c r="D606" s="18"/>
      <c r="E606" s="20"/>
      <c r="F606" s="17"/>
      <c r="I606" s="17"/>
      <c r="J606" s="17"/>
      <c r="M606" s="17"/>
      <c r="N606" s="17"/>
      <c r="Q606" s="5"/>
    </row>
    <row r="607" spans="4:17">
      <c r="D607" s="18"/>
      <c r="E607" s="20"/>
      <c r="F607" s="17"/>
      <c r="I607" s="17"/>
      <c r="J607" s="17"/>
      <c r="M607" s="17"/>
      <c r="N607" s="17"/>
      <c r="Q607" s="5"/>
    </row>
    <row r="608" spans="4:17">
      <c r="D608" s="18"/>
      <c r="E608" s="20"/>
      <c r="F608" s="17"/>
      <c r="I608" s="17"/>
      <c r="J608" s="17"/>
      <c r="M608" s="17"/>
      <c r="N608" s="17"/>
      <c r="Q608" s="5"/>
    </row>
    <row r="609" spans="4:17">
      <c r="D609" s="18"/>
      <c r="E609" s="20"/>
      <c r="F609" s="17"/>
      <c r="I609" s="17"/>
      <c r="J609" s="17"/>
      <c r="M609" s="17"/>
      <c r="N609" s="17"/>
      <c r="Q609" s="5"/>
    </row>
    <row r="610" spans="4:17">
      <c r="D610" s="18"/>
      <c r="E610" s="20"/>
      <c r="F610" s="17"/>
      <c r="I610" s="17"/>
      <c r="J610" s="17"/>
      <c r="M610" s="17"/>
      <c r="N610" s="17"/>
      <c r="Q610" s="5"/>
    </row>
    <row r="611" spans="4:17">
      <c r="D611" s="18"/>
      <c r="E611" s="20"/>
      <c r="F611" s="17"/>
      <c r="I611" s="17"/>
      <c r="J611" s="17"/>
      <c r="M611" s="17"/>
      <c r="N611" s="17"/>
      <c r="Q611" s="5"/>
    </row>
    <row r="612" spans="4:17">
      <c r="D612" s="18"/>
      <c r="E612" s="20"/>
      <c r="F612" s="17"/>
      <c r="I612" s="17"/>
      <c r="J612" s="17"/>
      <c r="M612" s="17"/>
      <c r="N612" s="17"/>
      <c r="Q612" s="5"/>
    </row>
    <row r="613" spans="4:17">
      <c r="D613" s="18"/>
      <c r="E613" s="20"/>
      <c r="F613" s="17"/>
      <c r="I613" s="17"/>
      <c r="J613" s="17"/>
      <c r="M613" s="17"/>
      <c r="N613" s="17"/>
      <c r="Q613" s="5"/>
    </row>
    <row r="614" spans="4:17">
      <c r="D614" s="18"/>
      <c r="E614" s="20"/>
      <c r="F614" s="17"/>
      <c r="I614" s="17"/>
      <c r="J614" s="17"/>
      <c r="M614" s="17"/>
      <c r="N614" s="17"/>
      <c r="Q614" s="5"/>
    </row>
    <row r="615" spans="4:17">
      <c r="D615" s="18"/>
      <c r="E615" s="20"/>
      <c r="F615" s="17"/>
      <c r="I615" s="17"/>
      <c r="J615" s="17"/>
      <c r="M615" s="17"/>
      <c r="N615" s="17"/>
      <c r="Q615" s="5"/>
    </row>
    <row r="616" spans="4:17">
      <c r="D616" s="18"/>
      <c r="E616" s="20"/>
      <c r="F616" s="17"/>
      <c r="I616" s="17"/>
      <c r="J616" s="17"/>
      <c r="M616" s="17"/>
      <c r="N616" s="17"/>
      <c r="Q616" s="5"/>
    </row>
    <row r="617" spans="4:17">
      <c r="D617" s="18"/>
      <c r="E617" s="20"/>
      <c r="F617" s="17"/>
      <c r="I617" s="17"/>
      <c r="J617" s="17"/>
      <c r="M617" s="17"/>
      <c r="N617" s="17"/>
      <c r="Q617" s="5"/>
    </row>
    <row r="618" spans="4:17">
      <c r="D618" s="18"/>
      <c r="E618" s="20"/>
      <c r="F618" s="17"/>
      <c r="I618" s="17"/>
      <c r="J618" s="17"/>
      <c r="M618" s="17"/>
      <c r="N618" s="17"/>
      <c r="Q618" s="5"/>
    </row>
    <row r="619" spans="4:17">
      <c r="D619" s="18"/>
      <c r="E619" s="20"/>
      <c r="F619" s="17"/>
      <c r="I619" s="17"/>
      <c r="J619" s="17"/>
      <c r="M619" s="17"/>
      <c r="N619" s="17"/>
      <c r="Q619" s="5"/>
    </row>
    <row r="620" spans="4:17">
      <c r="D620" s="18"/>
      <c r="E620" s="20"/>
      <c r="F620" s="17"/>
      <c r="I620" s="17"/>
      <c r="J620" s="17"/>
      <c r="M620" s="17"/>
      <c r="N620" s="17"/>
      <c r="Q620" s="5"/>
    </row>
    <row r="621" spans="4:17">
      <c r="D621" s="18"/>
      <c r="E621" s="20"/>
      <c r="F621" s="17"/>
      <c r="I621" s="17"/>
      <c r="J621" s="17"/>
      <c r="M621" s="17"/>
      <c r="N621" s="17"/>
      <c r="Q621" s="5"/>
    </row>
    <row r="622" spans="4:17">
      <c r="D622" s="18"/>
      <c r="E622" s="20"/>
      <c r="F622" s="17"/>
      <c r="I622" s="17"/>
      <c r="J622" s="17"/>
      <c r="M622" s="17"/>
      <c r="N622" s="17"/>
      <c r="Q622" s="5"/>
    </row>
    <row r="623" spans="4:17">
      <c r="D623" s="18"/>
      <c r="E623" s="20"/>
      <c r="F623" s="17"/>
      <c r="I623" s="17"/>
      <c r="J623" s="17"/>
      <c r="M623" s="17"/>
      <c r="N623" s="17"/>
      <c r="Q623" s="5"/>
    </row>
    <row r="624" spans="4:17">
      <c r="D624" s="18"/>
      <c r="E624" s="20"/>
      <c r="F624" s="17"/>
      <c r="I624" s="17"/>
      <c r="J624" s="17"/>
      <c r="M624" s="17"/>
      <c r="N624" s="17"/>
      <c r="Q624" s="5"/>
    </row>
    <row r="625" spans="4:17">
      <c r="D625" s="18"/>
      <c r="E625" s="20"/>
      <c r="F625" s="17"/>
      <c r="I625" s="17"/>
      <c r="J625" s="17"/>
      <c r="M625" s="17"/>
      <c r="N625" s="17"/>
      <c r="Q625" s="5"/>
    </row>
    <row r="626" spans="4:17">
      <c r="D626" s="18"/>
      <c r="E626" s="20"/>
      <c r="F626" s="17"/>
      <c r="I626" s="17"/>
      <c r="J626" s="17"/>
      <c r="M626" s="17"/>
      <c r="N626" s="17"/>
      <c r="Q626" s="5"/>
    </row>
    <row r="627" spans="4:17">
      <c r="D627" s="18"/>
      <c r="E627" s="20"/>
      <c r="F627" s="17"/>
      <c r="I627" s="17"/>
      <c r="J627" s="17"/>
      <c r="M627" s="17"/>
      <c r="N627" s="17"/>
      <c r="Q627" s="5"/>
    </row>
    <row r="628" spans="4:17">
      <c r="D628" s="18"/>
      <c r="E628" s="20"/>
      <c r="F628" s="17"/>
      <c r="I628" s="17"/>
      <c r="J628" s="17"/>
      <c r="M628" s="17"/>
      <c r="N628" s="17"/>
      <c r="Q628" s="5"/>
    </row>
    <row r="629" spans="4:17">
      <c r="D629" s="18"/>
      <c r="E629" s="20"/>
      <c r="F629" s="17"/>
      <c r="I629" s="17"/>
      <c r="J629" s="17"/>
      <c r="M629" s="17"/>
      <c r="N629" s="17"/>
      <c r="Q629" s="5"/>
    </row>
    <row r="630" spans="4:17">
      <c r="D630" s="18"/>
      <c r="E630" s="20"/>
      <c r="F630" s="17"/>
      <c r="I630" s="17"/>
      <c r="J630" s="17"/>
      <c r="M630" s="17"/>
      <c r="N630" s="17"/>
      <c r="Q630" s="5"/>
    </row>
    <row r="631" spans="4:17">
      <c r="D631" s="18"/>
      <c r="E631" s="20"/>
      <c r="F631" s="17"/>
      <c r="I631" s="17"/>
      <c r="J631" s="17"/>
      <c r="M631" s="17"/>
      <c r="N631" s="17"/>
      <c r="Q631" s="5"/>
    </row>
    <row r="632" spans="4:17">
      <c r="D632" s="18"/>
      <c r="E632" s="20"/>
      <c r="F632" s="17"/>
      <c r="I632" s="17"/>
      <c r="J632" s="17"/>
      <c r="M632" s="17"/>
      <c r="N632" s="17"/>
      <c r="Q632" s="5"/>
    </row>
    <row r="633" spans="4:17">
      <c r="D633" s="18"/>
      <c r="E633" s="20"/>
      <c r="F633" s="17"/>
      <c r="I633" s="17"/>
      <c r="J633" s="17"/>
      <c r="M633" s="17"/>
      <c r="N633" s="17"/>
      <c r="Q633" s="5"/>
    </row>
    <row r="634" spans="4:17">
      <c r="D634" s="18"/>
      <c r="E634" s="20"/>
      <c r="F634" s="17"/>
      <c r="I634" s="17"/>
      <c r="J634" s="17"/>
      <c r="M634" s="17"/>
      <c r="N634" s="17"/>
      <c r="Q634" s="5"/>
    </row>
    <row r="635" spans="4:17">
      <c r="D635" s="18"/>
      <c r="E635" s="20"/>
      <c r="F635" s="17"/>
      <c r="I635" s="17"/>
      <c r="J635" s="17"/>
      <c r="M635" s="17"/>
      <c r="N635" s="17"/>
      <c r="Q635" s="5"/>
    </row>
    <row r="636" spans="4:17">
      <c r="D636" s="18"/>
      <c r="E636" s="20"/>
      <c r="F636" s="17"/>
      <c r="I636" s="17"/>
      <c r="J636" s="17"/>
      <c r="M636" s="17"/>
      <c r="N636" s="17"/>
      <c r="Q636" s="5"/>
    </row>
    <row r="637" spans="4:17">
      <c r="D637" s="18"/>
      <c r="E637" s="20"/>
      <c r="F637" s="17"/>
      <c r="I637" s="17"/>
      <c r="J637" s="17"/>
      <c r="M637" s="17"/>
      <c r="N637" s="17"/>
      <c r="Q637" s="5"/>
    </row>
    <row r="638" spans="4:17">
      <c r="D638" s="18"/>
      <c r="E638" s="20"/>
      <c r="F638" s="17"/>
      <c r="I638" s="17"/>
      <c r="J638" s="17"/>
      <c r="M638" s="17"/>
      <c r="N638" s="17"/>
      <c r="Q638" s="5"/>
    </row>
    <row r="639" spans="4:17">
      <c r="D639" s="18"/>
      <c r="E639" s="20"/>
      <c r="F639" s="17"/>
      <c r="I639" s="17"/>
      <c r="J639" s="17"/>
      <c r="M639" s="17"/>
      <c r="N639" s="17"/>
      <c r="Q639" s="5"/>
    </row>
    <row r="640" spans="4:17">
      <c r="D640" s="18"/>
      <c r="E640" s="20"/>
      <c r="F640" s="17"/>
      <c r="I640" s="17"/>
      <c r="J640" s="17"/>
      <c r="M640" s="17"/>
      <c r="N640" s="17"/>
      <c r="Q640" s="5"/>
    </row>
    <row r="641" spans="4:17">
      <c r="D641" s="18"/>
      <c r="E641" s="20"/>
      <c r="F641" s="17"/>
      <c r="I641" s="17"/>
      <c r="J641" s="17"/>
      <c r="M641" s="17"/>
      <c r="N641" s="17"/>
      <c r="Q641" s="5"/>
    </row>
    <row r="642" spans="4:17">
      <c r="D642" s="18"/>
      <c r="E642" s="20"/>
      <c r="F642" s="17"/>
      <c r="I642" s="17"/>
      <c r="J642" s="17"/>
      <c r="M642" s="17"/>
      <c r="N642" s="17"/>
      <c r="Q642" s="5"/>
    </row>
    <row r="643" spans="4:17">
      <c r="D643" s="18"/>
      <c r="E643" s="20"/>
      <c r="F643" s="17"/>
      <c r="I643" s="17"/>
      <c r="J643" s="17"/>
      <c r="M643" s="17"/>
      <c r="N643" s="17"/>
      <c r="Q643" s="5"/>
    </row>
    <row r="644" spans="4:17">
      <c r="D644" s="18"/>
      <c r="E644" s="20"/>
      <c r="F644" s="17"/>
      <c r="I644" s="17"/>
      <c r="J644" s="17"/>
      <c r="M644" s="17"/>
      <c r="N644" s="17"/>
      <c r="Q644" s="5"/>
    </row>
    <row r="645" spans="4:17">
      <c r="D645" s="18"/>
      <c r="E645" s="20"/>
      <c r="F645" s="17"/>
      <c r="I645" s="17"/>
      <c r="J645" s="17"/>
      <c r="M645" s="17"/>
      <c r="N645" s="17"/>
      <c r="Q645" s="5"/>
    </row>
    <row r="646" spans="4:17">
      <c r="D646" s="18"/>
      <c r="E646" s="20"/>
      <c r="F646" s="17"/>
      <c r="I646" s="17"/>
      <c r="J646" s="17"/>
      <c r="M646" s="17"/>
      <c r="N646" s="17"/>
      <c r="Q646" s="5"/>
    </row>
    <row r="647" spans="4:17">
      <c r="D647" s="18"/>
      <c r="E647" s="20"/>
      <c r="F647" s="17"/>
      <c r="I647" s="17"/>
      <c r="J647" s="17"/>
      <c r="M647" s="17"/>
      <c r="N647" s="17"/>
      <c r="Q647" s="5"/>
    </row>
    <row r="648" spans="4:17">
      <c r="D648" s="18"/>
      <c r="E648" s="20"/>
      <c r="F648" s="17"/>
      <c r="I648" s="17"/>
      <c r="J648" s="17"/>
      <c r="M648" s="17"/>
      <c r="N648" s="17"/>
      <c r="Q648" s="5"/>
    </row>
    <row r="649" spans="4:17">
      <c r="D649" s="18"/>
      <c r="E649" s="20"/>
      <c r="F649" s="17"/>
      <c r="I649" s="17"/>
      <c r="J649" s="17"/>
      <c r="M649" s="17"/>
      <c r="N649" s="17"/>
      <c r="Q649" s="5"/>
    </row>
    <row r="650" spans="4:17">
      <c r="D650" s="18"/>
      <c r="E650" s="20"/>
      <c r="F650" s="17"/>
      <c r="I650" s="17"/>
      <c r="J650" s="17"/>
      <c r="M650" s="17"/>
      <c r="N650" s="17"/>
      <c r="Q650" s="5"/>
    </row>
    <row r="651" spans="4:17">
      <c r="D651" s="18"/>
      <c r="E651" s="20"/>
      <c r="F651" s="17"/>
      <c r="I651" s="17"/>
      <c r="J651" s="17"/>
      <c r="M651" s="17"/>
      <c r="N651" s="17"/>
      <c r="Q651" s="5"/>
    </row>
    <row r="652" spans="4:17">
      <c r="D652" s="18"/>
      <c r="E652" s="20"/>
      <c r="F652" s="17"/>
      <c r="I652" s="17"/>
      <c r="J652" s="17"/>
      <c r="M652" s="17"/>
      <c r="N652" s="17"/>
      <c r="Q652" s="5"/>
    </row>
    <row r="653" spans="4:17">
      <c r="D653" s="18"/>
      <c r="E653" s="20"/>
      <c r="F653" s="17"/>
      <c r="I653" s="17"/>
      <c r="J653" s="17"/>
      <c r="M653" s="17"/>
      <c r="N653" s="17"/>
      <c r="Q653" s="5"/>
    </row>
    <row r="654" spans="4:17">
      <c r="D654" s="18"/>
      <c r="E654" s="20"/>
      <c r="F654" s="17"/>
      <c r="I654" s="17"/>
      <c r="J654" s="17"/>
      <c r="M654" s="17"/>
      <c r="N654" s="17"/>
      <c r="Q654" s="5"/>
    </row>
    <row r="655" spans="4:17">
      <c r="D655" s="18"/>
      <c r="E655" s="20"/>
      <c r="F655" s="17"/>
      <c r="I655" s="17"/>
      <c r="J655" s="17"/>
      <c r="M655" s="17"/>
      <c r="N655" s="17"/>
      <c r="Q655" s="5"/>
    </row>
    <row r="656" spans="4:17">
      <c r="D656" s="18"/>
      <c r="E656" s="20"/>
      <c r="F656" s="17"/>
      <c r="I656" s="17"/>
      <c r="J656" s="17"/>
      <c r="M656" s="17"/>
      <c r="N656" s="17"/>
      <c r="Q656" s="5"/>
    </row>
    <row r="657" spans="4:17">
      <c r="D657" s="18"/>
      <c r="E657" s="20"/>
      <c r="F657" s="17"/>
      <c r="I657" s="17"/>
      <c r="J657" s="17"/>
      <c r="M657" s="17"/>
      <c r="N657" s="17"/>
      <c r="Q657" s="5"/>
    </row>
    <row r="658" spans="4:17">
      <c r="D658" s="18"/>
      <c r="E658" s="20"/>
      <c r="F658" s="17"/>
      <c r="I658" s="17"/>
      <c r="J658" s="17"/>
      <c r="M658" s="17"/>
      <c r="N658" s="17"/>
      <c r="Q658" s="5"/>
    </row>
    <row r="659" spans="4:17">
      <c r="D659" s="18"/>
      <c r="E659" s="20"/>
      <c r="F659" s="17"/>
      <c r="I659" s="17"/>
      <c r="J659" s="17"/>
      <c r="M659" s="17"/>
      <c r="N659" s="17"/>
      <c r="Q659" s="5"/>
    </row>
    <row r="660" spans="4:17">
      <c r="D660" s="18"/>
      <c r="E660" s="20"/>
      <c r="F660" s="17"/>
      <c r="I660" s="17"/>
      <c r="J660" s="17"/>
      <c r="M660" s="17"/>
      <c r="N660" s="17"/>
      <c r="Q660" s="5"/>
    </row>
    <row r="661" spans="4:17">
      <c r="D661" s="18"/>
      <c r="E661" s="20"/>
      <c r="F661" s="17"/>
      <c r="I661" s="17"/>
      <c r="J661" s="17"/>
      <c r="M661" s="17"/>
      <c r="N661" s="17"/>
      <c r="Q661" s="5"/>
    </row>
    <row r="662" spans="4:17">
      <c r="D662" s="18"/>
      <c r="E662" s="20"/>
      <c r="F662" s="17"/>
      <c r="I662" s="17"/>
      <c r="J662" s="17"/>
      <c r="M662" s="17"/>
      <c r="N662" s="17"/>
      <c r="Q662" s="5"/>
    </row>
    <row r="663" spans="4:17">
      <c r="D663" s="18"/>
      <c r="E663" s="20"/>
      <c r="F663" s="17"/>
      <c r="I663" s="17"/>
      <c r="J663" s="17"/>
      <c r="M663" s="17"/>
      <c r="N663" s="17"/>
      <c r="Q663" s="5"/>
    </row>
    <row r="664" spans="4:17">
      <c r="D664" s="18"/>
      <c r="E664" s="20"/>
      <c r="F664" s="17"/>
      <c r="I664" s="17"/>
      <c r="J664" s="17"/>
      <c r="M664" s="17"/>
      <c r="N664" s="17"/>
      <c r="Q664" s="5"/>
    </row>
    <row r="665" spans="4:17">
      <c r="D665" s="18"/>
      <c r="E665" s="20"/>
      <c r="F665" s="17"/>
      <c r="I665" s="17"/>
      <c r="J665" s="17"/>
      <c r="M665" s="17"/>
      <c r="N665" s="17"/>
      <c r="Q665" s="5"/>
    </row>
    <row r="666" spans="4:17">
      <c r="D666" s="18"/>
      <c r="E666" s="20"/>
      <c r="F666" s="17"/>
      <c r="I666" s="17"/>
      <c r="J666" s="17"/>
      <c r="M666" s="17"/>
      <c r="N666" s="17"/>
      <c r="Q666" s="5"/>
    </row>
    <row r="667" spans="4:17">
      <c r="D667" s="18"/>
      <c r="E667" s="20"/>
      <c r="F667" s="17"/>
      <c r="I667" s="17"/>
      <c r="J667" s="17"/>
      <c r="M667" s="17"/>
      <c r="N667" s="17"/>
      <c r="Q667" s="5"/>
    </row>
    <row r="668" spans="4:17">
      <c r="D668" s="18"/>
      <c r="E668" s="20"/>
      <c r="F668" s="17"/>
      <c r="I668" s="17"/>
      <c r="J668" s="17"/>
      <c r="M668" s="17"/>
      <c r="N668" s="17"/>
      <c r="Q668" s="5"/>
    </row>
    <row r="669" spans="4:17">
      <c r="D669" s="18"/>
      <c r="E669" s="20"/>
      <c r="F669" s="17"/>
      <c r="I669" s="17"/>
      <c r="J669" s="17"/>
      <c r="M669" s="17"/>
      <c r="N669" s="17"/>
      <c r="Q669" s="5"/>
    </row>
    <row r="670" spans="4:17">
      <c r="D670" s="18"/>
      <c r="E670" s="20"/>
      <c r="F670" s="17"/>
      <c r="I670" s="17"/>
      <c r="J670" s="17"/>
      <c r="M670" s="17"/>
      <c r="N670" s="17"/>
      <c r="Q670" s="5"/>
    </row>
    <row r="671" spans="4:17">
      <c r="D671" s="18"/>
      <c r="E671" s="20"/>
      <c r="F671" s="17"/>
      <c r="I671" s="17"/>
      <c r="J671" s="17"/>
      <c r="M671" s="17"/>
      <c r="N671" s="17"/>
      <c r="Q671" s="5"/>
    </row>
    <row r="672" spans="4:17">
      <c r="D672" s="18"/>
      <c r="E672" s="20"/>
      <c r="F672" s="17"/>
      <c r="I672" s="17"/>
      <c r="J672" s="17"/>
      <c r="M672" s="17"/>
      <c r="N672" s="17"/>
      <c r="Q672" s="5"/>
    </row>
    <row r="673" spans="4:17">
      <c r="D673" s="18"/>
      <c r="E673" s="20"/>
      <c r="F673" s="17"/>
      <c r="I673" s="17"/>
      <c r="J673" s="17"/>
      <c r="M673" s="17"/>
      <c r="N673" s="17"/>
      <c r="Q673" s="5"/>
    </row>
    <row r="674" spans="4:17">
      <c r="D674" s="18"/>
      <c r="E674" s="20"/>
      <c r="F674" s="17"/>
      <c r="I674" s="17"/>
      <c r="J674" s="17"/>
      <c r="M674" s="17"/>
      <c r="N674" s="17"/>
      <c r="Q674" s="5"/>
    </row>
    <row r="675" spans="4:17">
      <c r="D675" s="18"/>
      <c r="E675" s="20"/>
      <c r="F675" s="17"/>
      <c r="I675" s="17"/>
      <c r="J675" s="17"/>
      <c r="M675" s="17"/>
      <c r="N675" s="17"/>
      <c r="Q675" s="5"/>
    </row>
    <row r="676" spans="4:17">
      <c r="D676" s="18"/>
      <c r="E676" s="20"/>
      <c r="F676" s="17"/>
      <c r="I676" s="17"/>
      <c r="J676" s="17"/>
      <c r="M676" s="17"/>
      <c r="N676" s="17"/>
      <c r="Q676" s="5"/>
    </row>
    <row r="677" spans="4:17">
      <c r="D677" s="18"/>
      <c r="E677" s="20"/>
      <c r="F677" s="17"/>
      <c r="I677" s="17"/>
      <c r="J677" s="17"/>
      <c r="M677" s="17"/>
      <c r="N677" s="17"/>
      <c r="Q677" s="5"/>
    </row>
    <row r="678" spans="4:17">
      <c r="D678" s="18"/>
      <c r="E678" s="20"/>
      <c r="F678" s="17"/>
      <c r="I678" s="17"/>
      <c r="J678" s="17"/>
      <c r="M678" s="17"/>
      <c r="N678" s="17"/>
      <c r="Q678" s="5"/>
    </row>
    <row r="679" spans="4:17">
      <c r="D679" s="18"/>
      <c r="E679" s="20"/>
      <c r="F679" s="17"/>
      <c r="I679" s="17"/>
      <c r="J679" s="17"/>
      <c r="M679" s="17"/>
      <c r="N679" s="17"/>
      <c r="Q679" s="5"/>
    </row>
    <row r="680" spans="4:17">
      <c r="D680" s="18"/>
      <c r="E680" s="20"/>
      <c r="F680" s="17"/>
      <c r="I680" s="17"/>
      <c r="J680" s="17"/>
      <c r="M680" s="17"/>
      <c r="N680" s="17"/>
      <c r="Q680" s="5"/>
    </row>
    <row r="681" spans="4:17">
      <c r="D681" s="18"/>
      <c r="E681" s="20"/>
      <c r="F681" s="17"/>
      <c r="I681" s="17"/>
      <c r="J681" s="17"/>
      <c r="M681" s="17"/>
      <c r="N681" s="17"/>
      <c r="Q681" s="5"/>
    </row>
    <row r="682" spans="4:17">
      <c r="D682" s="18"/>
      <c r="E682" s="20"/>
      <c r="F682" s="17"/>
      <c r="I682" s="17"/>
      <c r="J682" s="17"/>
      <c r="M682" s="17"/>
      <c r="N682" s="17"/>
      <c r="Q682" s="5"/>
    </row>
    <row r="683" spans="4:17">
      <c r="D683" s="18"/>
      <c r="E683" s="20"/>
      <c r="F683" s="17"/>
      <c r="I683" s="17"/>
      <c r="J683" s="17"/>
      <c r="M683" s="17"/>
      <c r="N683" s="17"/>
      <c r="Q683" s="5"/>
    </row>
    <row r="684" spans="4:17">
      <c r="D684" s="18"/>
      <c r="E684" s="20"/>
      <c r="F684" s="17"/>
      <c r="I684" s="17"/>
      <c r="J684" s="17"/>
      <c r="M684" s="17"/>
      <c r="N684" s="17"/>
      <c r="Q684" s="5"/>
    </row>
    <row r="685" spans="4:17">
      <c r="D685" s="18"/>
      <c r="E685" s="20"/>
      <c r="F685" s="17"/>
      <c r="I685" s="17"/>
      <c r="J685" s="17"/>
      <c r="M685" s="17"/>
      <c r="N685" s="17"/>
      <c r="Q685" s="5"/>
    </row>
    <row r="686" spans="4:17">
      <c r="D686" s="18"/>
      <c r="E686" s="20"/>
      <c r="F686" s="17"/>
      <c r="I686" s="17"/>
      <c r="J686" s="17"/>
      <c r="M686" s="17"/>
      <c r="N686" s="17"/>
      <c r="Q686" s="5"/>
    </row>
    <row r="687" spans="4:17">
      <c r="D687" s="18"/>
      <c r="E687" s="20"/>
      <c r="F687" s="17"/>
      <c r="I687" s="17"/>
      <c r="J687" s="17"/>
      <c r="M687" s="17"/>
      <c r="N687" s="17"/>
      <c r="Q687" s="5"/>
    </row>
    <row r="688" spans="4:17">
      <c r="D688" s="18"/>
      <c r="E688" s="20"/>
      <c r="F688" s="17"/>
      <c r="I688" s="17"/>
      <c r="J688" s="17"/>
      <c r="M688" s="17"/>
      <c r="N688" s="17"/>
      <c r="Q688" s="5"/>
    </row>
    <row r="689" spans="4:17">
      <c r="D689" s="18"/>
      <c r="E689" s="20"/>
      <c r="F689" s="17"/>
      <c r="I689" s="17"/>
      <c r="J689" s="17"/>
      <c r="M689" s="17"/>
      <c r="N689" s="17"/>
      <c r="Q689" s="5"/>
    </row>
    <row r="690" spans="4:17">
      <c r="D690" s="18"/>
      <c r="E690" s="20"/>
      <c r="F690" s="17"/>
      <c r="I690" s="17"/>
      <c r="J690" s="17"/>
      <c r="M690" s="17"/>
      <c r="N690" s="17"/>
      <c r="Q690" s="5"/>
    </row>
    <row r="691" spans="4:17">
      <c r="D691" s="18"/>
      <c r="E691" s="20"/>
      <c r="F691" s="17"/>
      <c r="I691" s="17"/>
      <c r="J691" s="17"/>
      <c r="M691" s="17"/>
      <c r="N691" s="17"/>
      <c r="Q691" s="5"/>
    </row>
    <row r="692" spans="4:17">
      <c r="D692" s="18"/>
      <c r="E692" s="20"/>
      <c r="F692" s="17"/>
      <c r="I692" s="17"/>
      <c r="J692" s="17"/>
      <c r="M692" s="17"/>
      <c r="N692" s="17"/>
      <c r="Q692" s="5"/>
    </row>
    <row r="693" spans="4:17">
      <c r="D693" s="18"/>
      <c r="E693" s="20"/>
      <c r="F693" s="17"/>
      <c r="I693" s="17"/>
      <c r="J693" s="17"/>
      <c r="M693" s="17"/>
      <c r="N693" s="17"/>
      <c r="Q693" s="5"/>
    </row>
    <row r="694" spans="4:17">
      <c r="D694" s="18"/>
      <c r="E694" s="20"/>
      <c r="F694" s="17"/>
      <c r="I694" s="17"/>
      <c r="J694" s="17"/>
      <c r="M694" s="17"/>
      <c r="N694" s="17"/>
      <c r="Q694" s="5"/>
    </row>
    <row r="695" spans="4:17">
      <c r="D695" s="18"/>
      <c r="E695" s="20"/>
      <c r="F695" s="17"/>
      <c r="I695" s="17"/>
      <c r="J695" s="17"/>
      <c r="M695" s="17"/>
      <c r="N695" s="17"/>
      <c r="Q695" s="5"/>
    </row>
    <row r="696" spans="4:17">
      <c r="D696" s="18"/>
      <c r="E696" s="20"/>
      <c r="F696" s="17"/>
      <c r="I696" s="17"/>
      <c r="J696" s="17"/>
      <c r="M696" s="17"/>
      <c r="N696" s="17"/>
      <c r="Q696" s="5"/>
    </row>
    <row r="697" spans="4:17">
      <c r="D697" s="18"/>
      <c r="E697" s="20"/>
      <c r="F697" s="17"/>
      <c r="I697" s="17"/>
      <c r="J697" s="17"/>
      <c r="M697" s="17"/>
      <c r="N697" s="17"/>
      <c r="Q697" s="5"/>
    </row>
    <row r="698" spans="4:17">
      <c r="D698" s="18"/>
      <c r="E698" s="20"/>
      <c r="F698" s="17"/>
      <c r="I698" s="17"/>
      <c r="J698" s="17"/>
      <c r="M698" s="17"/>
      <c r="N698" s="17"/>
      <c r="Q698" s="5"/>
    </row>
    <row r="699" spans="4:17">
      <c r="D699" s="18"/>
      <c r="E699" s="20"/>
      <c r="F699" s="17"/>
      <c r="I699" s="17"/>
      <c r="J699" s="17"/>
      <c r="M699" s="17"/>
      <c r="N699" s="17"/>
      <c r="Q699" s="5"/>
    </row>
    <row r="700" spans="4:17">
      <c r="D700" s="18"/>
      <c r="E700" s="20"/>
      <c r="F700" s="17"/>
      <c r="I700" s="17"/>
      <c r="J700" s="17"/>
      <c r="M700" s="17"/>
      <c r="N700" s="17"/>
      <c r="Q700" s="5"/>
    </row>
    <row r="701" spans="4:17">
      <c r="D701" s="18"/>
      <c r="E701" s="20"/>
      <c r="F701" s="17"/>
      <c r="I701" s="17"/>
      <c r="J701" s="17"/>
      <c r="M701" s="17"/>
      <c r="N701" s="17"/>
      <c r="Q701" s="5"/>
    </row>
    <row r="702" spans="4:17">
      <c r="D702" s="18"/>
      <c r="E702" s="20"/>
      <c r="F702" s="17"/>
      <c r="I702" s="17"/>
      <c r="J702" s="17"/>
      <c r="M702" s="17"/>
      <c r="N702" s="17"/>
      <c r="Q702" s="5"/>
    </row>
    <row r="703" spans="4:17">
      <c r="D703" s="18"/>
      <c r="E703" s="20"/>
      <c r="F703" s="17"/>
      <c r="I703" s="17"/>
      <c r="J703" s="17"/>
      <c r="M703" s="17"/>
      <c r="N703" s="17"/>
      <c r="Q703" s="5"/>
    </row>
    <row r="704" spans="4:17">
      <c r="D704" s="18"/>
      <c r="E704" s="20"/>
      <c r="F704" s="17"/>
      <c r="I704" s="17"/>
      <c r="J704" s="17"/>
      <c r="M704" s="17"/>
      <c r="N704" s="17"/>
      <c r="Q704" s="5"/>
    </row>
    <row r="705" spans="4:17">
      <c r="D705" s="18"/>
      <c r="E705" s="20"/>
      <c r="F705" s="17"/>
      <c r="I705" s="17"/>
      <c r="J705" s="17"/>
      <c r="M705" s="17"/>
      <c r="N705" s="17"/>
      <c r="Q705" s="5"/>
    </row>
    <row r="706" spans="4:17">
      <c r="D706" s="18"/>
      <c r="E706" s="20"/>
      <c r="F706" s="17"/>
      <c r="I706" s="17"/>
      <c r="J706" s="17"/>
      <c r="M706" s="17"/>
      <c r="N706" s="17"/>
      <c r="Q706" s="5"/>
    </row>
    <row r="707" spans="4:17">
      <c r="D707" s="18"/>
      <c r="E707" s="20"/>
      <c r="F707" s="17"/>
      <c r="I707" s="17"/>
      <c r="J707" s="17"/>
      <c r="M707" s="17"/>
      <c r="N707" s="17"/>
      <c r="Q707" s="5"/>
    </row>
    <row r="708" spans="4:17">
      <c r="D708" s="18"/>
      <c r="E708" s="20"/>
      <c r="F708" s="17"/>
      <c r="I708" s="17"/>
      <c r="J708" s="17"/>
      <c r="M708" s="17"/>
      <c r="N708" s="17"/>
      <c r="Q708" s="5"/>
    </row>
    <row r="709" spans="4:17">
      <c r="D709" s="18"/>
      <c r="E709" s="20"/>
      <c r="F709" s="17"/>
      <c r="I709" s="17"/>
      <c r="J709" s="17"/>
      <c r="M709" s="17"/>
      <c r="N709" s="17"/>
      <c r="Q709" s="5"/>
    </row>
    <row r="710" spans="4:17">
      <c r="D710" s="18"/>
      <c r="E710" s="20"/>
      <c r="F710" s="17"/>
      <c r="I710" s="17"/>
      <c r="J710" s="17"/>
      <c r="M710" s="17"/>
      <c r="N710" s="17"/>
      <c r="Q710" s="5"/>
    </row>
    <row r="711" spans="4:17">
      <c r="D711" s="18"/>
      <c r="E711" s="20"/>
      <c r="F711" s="17"/>
      <c r="I711" s="17"/>
      <c r="J711" s="17"/>
      <c r="M711" s="17"/>
      <c r="N711" s="17"/>
      <c r="Q711" s="5"/>
    </row>
    <row r="712" spans="4:17">
      <c r="D712" s="18"/>
      <c r="E712" s="20"/>
      <c r="F712" s="17"/>
      <c r="I712" s="17"/>
      <c r="J712" s="17"/>
      <c r="M712" s="17"/>
      <c r="N712" s="17"/>
      <c r="Q712" s="5"/>
    </row>
    <row r="713" spans="4:17">
      <c r="D713" s="18"/>
      <c r="E713" s="20"/>
      <c r="F713" s="17"/>
      <c r="I713" s="17"/>
      <c r="J713" s="17"/>
      <c r="M713" s="17"/>
      <c r="N713" s="17"/>
      <c r="Q713" s="5"/>
    </row>
    <row r="714" spans="4:17">
      <c r="D714" s="18"/>
      <c r="E714" s="20"/>
      <c r="F714" s="17"/>
      <c r="I714" s="17"/>
      <c r="J714" s="17"/>
      <c r="M714" s="17"/>
      <c r="N714" s="17"/>
      <c r="Q714" s="5"/>
    </row>
    <row r="715" spans="4:17">
      <c r="D715" s="18"/>
      <c r="E715" s="20"/>
      <c r="F715" s="17"/>
      <c r="I715" s="17"/>
      <c r="J715" s="17"/>
      <c r="M715" s="17"/>
      <c r="N715" s="17"/>
      <c r="Q715" s="5"/>
    </row>
    <row r="716" spans="4:17">
      <c r="D716" s="18"/>
      <c r="E716" s="20"/>
      <c r="F716" s="17"/>
      <c r="I716" s="17"/>
      <c r="J716" s="17"/>
      <c r="M716" s="17"/>
      <c r="N716" s="17"/>
      <c r="Q716" s="5"/>
    </row>
    <row r="717" spans="4:17">
      <c r="D717" s="18"/>
      <c r="E717" s="20"/>
      <c r="F717" s="17"/>
      <c r="I717" s="17"/>
      <c r="J717" s="17"/>
      <c r="M717" s="17"/>
      <c r="N717" s="17"/>
      <c r="Q717" s="5"/>
    </row>
    <row r="718" spans="4:17">
      <c r="D718" s="18"/>
      <c r="E718" s="20"/>
      <c r="F718" s="17"/>
      <c r="I718" s="17"/>
      <c r="J718" s="17"/>
      <c r="M718" s="17"/>
      <c r="N718" s="17"/>
      <c r="Q718" s="5"/>
    </row>
    <row r="719" spans="4:17">
      <c r="D719" s="18"/>
      <c r="E719" s="20"/>
      <c r="F719" s="17"/>
      <c r="I719" s="17"/>
      <c r="J719" s="17"/>
      <c r="M719" s="17"/>
      <c r="N719" s="17"/>
      <c r="Q719" s="5"/>
    </row>
    <row r="720" spans="4:17">
      <c r="D720" s="18"/>
      <c r="E720" s="20"/>
      <c r="F720" s="17"/>
      <c r="I720" s="17"/>
      <c r="J720" s="17"/>
      <c r="M720" s="17"/>
      <c r="N720" s="17"/>
      <c r="Q720" s="5"/>
    </row>
    <row r="721" spans="4:17">
      <c r="D721" s="18"/>
      <c r="E721" s="20"/>
      <c r="F721" s="17"/>
      <c r="I721" s="17"/>
      <c r="J721" s="17"/>
      <c r="M721" s="17"/>
      <c r="N721" s="17"/>
      <c r="Q721" s="5"/>
    </row>
    <row r="722" spans="4:17">
      <c r="D722" s="18"/>
      <c r="E722" s="20"/>
      <c r="F722" s="17"/>
      <c r="I722" s="17"/>
      <c r="J722" s="17"/>
      <c r="M722" s="17"/>
      <c r="N722" s="17"/>
      <c r="Q722" s="5"/>
    </row>
    <row r="723" spans="4:17">
      <c r="D723" s="18"/>
      <c r="E723" s="20"/>
      <c r="F723" s="17"/>
      <c r="I723" s="17"/>
      <c r="J723" s="17"/>
      <c r="M723" s="17"/>
      <c r="N723" s="17"/>
      <c r="Q723" s="5"/>
    </row>
    <row r="724" spans="4:17">
      <c r="D724" s="18"/>
      <c r="E724" s="20"/>
      <c r="F724" s="17"/>
      <c r="I724" s="17"/>
      <c r="J724" s="17"/>
      <c r="M724" s="17"/>
      <c r="N724" s="17"/>
      <c r="Q724" s="5"/>
    </row>
    <row r="725" spans="4:17">
      <c r="D725" s="18"/>
      <c r="E725" s="20"/>
      <c r="F725" s="17"/>
      <c r="I725" s="17"/>
      <c r="J725" s="17"/>
      <c r="M725" s="17"/>
      <c r="N725" s="17"/>
      <c r="Q725" s="5"/>
    </row>
    <row r="726" spans="4:17">
      <c r="D726" s="18"/>
      <c r="E726" s="20"/>
      <c r="F726" s="17"/>
      <c r="I726" s="17"/>
      <c r="J726" s="17"/>
      <c r="M726" s="17"/>
      <c r="N726" s="17"/>
      <c r="Q726" s="5"/>
    </row>
    <row r="727" spans="4:17">
      <c r="D727" s="18"/>
      <c r="E727" s="20"/>
      <c r="F727" s="17"/>
      <c r="I727" s="17"/>
      <c r="J727" s="17"/>
      <c r="M727" s="17"/>
      <c r="N727" s="17"/>
      <c r="Q727" s="5"/>
    </row>
    <row r="728" spans="4:17">
      <c r="D728" s="18"/>
      <c r="E728" s="20"/>
      <c r="F728" s="17"/>
      <c r="I728" s="17"/>
      <c r="J728" s="17"/>
      <c r="M728" s="17"/>
      <c r="N728" s="17"/>
      <c r="Q728" s="5"/>
    </row>
    <row r="729" spans="4:17">
      <c r="D729" s="18"/>
      <c r="E729" s="20"/>
      <c r="F729" s="17"/>
      <c r="I729" s="17"/>
      <c r="J729" s="17"/>
      <c r="M729" s="17"/>
      <c r="N729" s="17"/>
      <c r="Q729" s="5"/>
    </row>
    <row r="730" spans="4:17">
      <c r="D730" s="18"/>
      <c r="E730" s="20"/>
      <c r="F730" s="17"/>
      <c r="I730" s="17"/>
      <c r="J730" s="17"/>
      <c r="M730" s="17"/>
      <c r="N730" s="17"/>
      <c r="Q730" s="5"/>
    </row>
    <row r="731" spans="4:17">
      <c r="D731" s="18"/>
      <c r="E731" s="20"/>
      <c r="F731" s="17"/>
      <c r="I731" s="17"/>
      <c r="J731" s="17"/>
      <c r="M731" s="17"/>
      <c r="N731" s="17"/>
      <c r="Q731" s="5"/>
    </row>
    <row r="732" spans="4:17">
      <c r="D732" s="18"/>
      <c r="E732" s="20"/>
      <c r="F732" s="17"/>
      <c r="I732" s="17"/>
      <c r="J732" s="17"/>
      <c r="M732" s="17"/>
      <c r="N732" s="17"/>
      <c r="Q732" s="5"/>
    </row>
    <row r="733" spans="4:17">
      <c r="D733" s="18"/>
      <c r="E733" s="20"/>
      <c r="F733" s="17"/>
      <c r="I733" s="17"/>
      <c r="J733" s="17"/>
      <c r="M733" s="17"/>
      <c r="N733" s="17"/>
      <c r="Q733" s="5"/>
    </row>
    <row r="734" spans="4:17">
      <c r="D734" s="18"/>
      <c r="E734" s="20"/>
      <c r="F734" s="17"/>
      <c r="I734" s="17"/>
      <c r="J734" s="17"/>
      <c r="M734" s="17"/>
      <c r="N734" s="17"/>
      <c r="Q734" s="5"/>
    </row>
    <row r="735" spans="4:17">
      <c r="D735" s="18"/>
      <c r="E735" s="20"/>
      <c r="F735" s="17"/>
      <c r="I735" s="17"/>
      <c r="J735" s="17"/>
      <c r="M735" s="17"/>
      <c r="N735" s="17"/>
      <c r="Q735" s="5"/>
    </row>
    <row r="736" spans="4:17">
      <c r="D736" s="18"/>
      <c r="E736" s="20"/>
      <c r="F736" s="17"/>
      <c r="I736" s="17"/>
      <c r="J736" s="17"/>
      <c r="M736" s="17"/>
      <c r="N736" s="17"/>
      <c r="Q736" s="5"/>
    </row>
    <row r="737" spans="4:17">
      <c r="D737" s="18"/>
      <c r="E737" s="20"/>
      <c r="F737" s="17"/>
      <c r="I737" s="17"/>
      <c r="J737" s="17"/>
      <c r="M737" s="17"/>
      <c r="N737" s="17"/>
      <c r="Q737" s="5"/>
    </row>
    <row r="738" spans="4:17">
      <c r="D738" s="18"/>
      <c r="E738" s="20"/>
      <c r="F738" s="17"/>
      <c r="I738" s="17"/>
      <c r="J738" s="17"/>
      <c r="M738" s="17"/>
      <c r="N738" s="17"/>
      <c r="Q738" s="5"/>
    </row>
    <row r="739" spans="4:17">
      <c r="D739" s="18"/>
      <c r="E739" s="20"/>
      <c r="F739" s="17"/>
      <c r="I739" s="17"/>
      <c r="J739" s="17"/>
      <c r="M739" s="17"/>
      <c r="N739" s="17"/>
      <c r="Q739" s="5"/>
    </row>
    <row r="740" spans="4:17">
      <c r="D740" s="18"/>
      <c r="E740" s="20"/>
      <c r="F740" s="17"/>
      <c r="I740" s="17"/>
      <c r="J740" s="17"/>
      <c r="M740" s="17"/>
      <c r="N740" s="17"/>
      <c r="Q740" s="5"/>
    </row>
    <row r="741" spans="4:17">
      <c r="D741" s="18"/>
      <c r="E741" s="20"/>
      <c r="F741" s="17"/>
      <c r="I741" s="17"/>
      <c r="J741" s="17"/>
      <c r="M741" s="17"/>
      <c r="N741" s="17"/>
      <c r="Q741" s="5"/>
    </row>
    <row r="742" spans="4:17">
      <c r="D742" s="18"/>
      <c r="E742" s="20"/>
      <c r="F742" s="17"/>
      <c r="I742" s="17"/>
      <c r="J742" s="17"/>
      <c r="M742" s="17"/>
      <c r="N742" s="17"/>
      <c r="Q742" s="5"/>
    </row>
    <row r="743" spans="4:17">
      <c r="D743" s="18"/>
      <c r="E743" s="20"/>
      <c r="F743" s="17"/>
      <c r="I743" s="17"/>
      <c r="J743" s="17"/>
      <c r="M743" s="17"/>
      <c r="N743" s="17"/>
      <c r="Q743" s="5"/>
    </row>
    <row r="744" spans="4:17">
      <c r="D744" s="18"/>
      <c r="E744" s="20"/>
      <c r="F744" s="17"/>
      <c r="I744" s="17"/>
      <c r="J744" s="17"/>
      <c r="M744" s="17"/>
      <c r="N744" s="17"/>
      <c r="Q744" s="5"/>
    </row>
    <row r="745" spans="4:17">
      <c r="D745" s="18"/>
      <c r="E745" s="20"/>
      <c r="F745" s="17"/>
      <c r="I745" s="17"/>
      <c r="J745" s="17"/>
      <c r="M745" s="17"/>
      <c r="N745" s="17"/>
      <c r="Q745" s="5"/>
    </row>
    <row r="746" spans="4:17">
      <c r="D746" s="18"/>
      <c r="E746" s="20"/>
      <c r="F746" s="17"/>
      <c r="I746" s="17"/>
      <c r="J746" s="17"/>
      <c r="M746" s="17"/>
      <c r="N746" s="17"/>
      <c r="Q746" s="5"/>
    </row>
    <row r="747" spans="4:17">
      <c r="D747" s="18"/>
      <c r="E747" s="20"/>
      <c r="F747" s="17"/>
      <c r="I747" s="17"/>
      <c r="J747" s="17"/>
      <c r="M747" s="17"/>
      <c r="N747" s="17"/>
      <c r="Q747" s="5"/>
    </row>
    <row r="748" spans="4:17">
      <c r="D748" s="18"/>
      <c r="E748" s="20"/>
      <c r="F748" s="17"/>
      <c r="I748" s="17"/>
      <c r="J748" s="17"/>
      <c r="M748" s="17"/>
      <c r="N748" s="17"/>
      <c r="Q748" s="5"/>
    </row>
    <row r="749" spans="4:17">
      <c r="D749" s="18"/>
      <c r="E749" s="20"/>
      <c r="F749" s="17"/>
      <c r="I749" s="17"/>
      <c r="J749" s="17"/>
      <c r="M749" s="17"/>
      <c r="N749" s="17"/>
      <c r="Q749" s="5"/>
    </row>
    <row r="750" spans="4:17">
      <c r="D750" s="18"/>
      <c r="E750" s="20"/>
      <c r="F750" s="17"/>
      <c r="I750" s="17"/>
      <c r="J750" s="17"/>
      <c r="M750" s="17"/>
      <c r="N750" s="17"/>
      <c r="Q750" s="5"/>
    </row>
    <row r="751" spans="4:17">
      <c r="D751" s="18"/>
      <c r="E751" s="20"/>
      <c r="F751" s="17"/>
      <c r="I751" s="17"/>
      <c r="J751" s="17"/>
      <c r="M751" s="17"/>
      <c r="N751" s="17"/>
      <c r="Q751" s="5"/>
    </row>
    <row r="752" spans="4:17">
      <c r="D752" s="18"/>
      <c r="E752" s="20"/>
      <c r="F752" s="17"/>
      <c r="I752" s="17"/>
      <c r="J752" s="17"/>
      <c r="M752" s="17"/>
      <c r="N752" s="17"/>
      <c r="Q752" s="5"/>
    </row>
    <row r="753" spans="4:17">
      <c r="D753" s="18"/>
      <c r="E753" s="20"/>
      <c r="F753" s="17"/>
      <c r="I753" s="17"/>
      <c r="J753" s="17"/>
      <c r="M753" s="17"/>
      <c r="N753" s="17"/>
      <c r="Q753" s="5"/>
    </row>
    <row r="754" spans="4:17">
      <c r="D754" s="18"/>
      <c r="E754" s="20"/>
      <c r="F754" s="17"/>
      <c r="I754" s="17"/>
      <c r="J754" s="17"/>
      <c r="M754" s="17"/>
      <c r="N754" s="17"/>
      <c r="Q754" s="5"/>
    </row>
    <row r="755" spans="4:17">
      <c r="D755" s="18"/>
      <c r="E755" s="20"/>
      <c r="F755" s="17"/>
      <c r="I755" s="17"/>
      <c r="J755" s="17"/>
      <c r="M755" s="17"/>
      <c r="N755" s="17"/>
      <c r="Q755" s="5"/>
    </row>
    <row r="756" spans="4:17">
      <c r="D756" s="18"/>
      <c r="E756" s="20"/>
      <c r="F756" s="17"/>
      <c r="I756" s="17"/>
      <c r="J756" s="17"/>
      <c r="M756" s="17"/>
      <c r="N756" s="17"/>
      <c r="Q756" s="5"/>
    </row>
    <row r="757" spans="4:17">
      <c r="D757" s="18"/>
      <c r="E757" s="20"/>
      <c r="F757" s="17"/>
      <c r="I757" s="17"/>
      <c r="J757" s="17"/>
      <c r="M757" s="17"/>
      <c r="N757" s="17"/>
      <c r="Q757" s="5"/>
    </row>
    <row r="758" spans="4:17">
      <c r="D758" s="18"/>
      <c r="E758" s="20"/>
      <c r="F758" s="17"/>
      <c r="I758" s="17"/>
      <c r="J758" s="17"/>
      <c r="M758" s="17"/>
      <c r="N758" s="17"/>
      <c r="Q758" s="5"/>
    </row>
    <row r="759" spans="4:17">
      <c r="D759" s="18"/>
      <c r="E759" s="20"/>
      <c r="F759" s="17"/>
      <c r="I759" s="17"/>
      <c r="J759" s="17"/>
      <c r="M759" s="17"/>
      <c r="N759" s="17"/>
      <c r="Q759" s="5"/>
    </row>
    <row r="760" spans="4:17">
      <c r="D760" s="18"/>
      <c r="E760" s="20"/>
      <c r="F760" s="17"/>
      <c r="I760" s="17"/>
      <c r="J760" s="17"/>
      <c r="M760" s="17"/>
      <c r="N760" s="17"/>
      <c r="Q760" s="5"/>
    </row>
    <row r="761" spans="4:17">
      <c r="D761" s="18"/>
      <c r="E761" s="20"/>
      <c r="F761" s="17"/>
      <c r="I761" s="17"/>
      <c r="J761" s="17"/>
      <c r="M761" s="17"/>
      <c r="N761" s="17"/>
      <c r="Q761" s="5"/>
    </row>
    <row r="762" spans="4:17">
      <c r="D762" s="18"/>
      <c r="E762" s="20"/>
      <c r="F762" s="17"/>
      <c r="I762" s="17"/>
      <c r="J762" s="17"/>
      <c r="M762" s="17"/>
      <c r="N762" s="17"/>
      <c r="Q762" s="5"/>
    </row>
    <row r="763" spans="4:17">
      <c r="D763" s="18"/>
      <c r="E763" s="20"/>
      <c r="F763" s="17"/>
      <c r="I763" s="17"/>
      <c r="J763" s="17"/>
      <c r="M763" s="17"/>
      <c r="N763" s="17"/>
      <c r="Q763" s="5"/>
    </row>
    <row r="764" spans="4:17">
      <c r="D764" s="18"/>
      <c r="E764" s="20"/>
      <c r="F764" s="17"/>
      <c r="I764" s="17"/>
      <c r="J764" s="17"/>
      <c r="M764" s="17"/>
      <c r="N764" s="17"/>
      <c r="Q764" s="5"/>
    </row>
    <row r="765" spans="4:17">
      <c r="D765" s="18"/>
      <c r="E765" s="20"/>
      <c r="F765" s="17"/>
      <c r="I765" s="17"/>
      <c r="J765" s="17"/>
      <c r="M765" s="17"/>
      <c r="N765" s="17"/>
      <c r="Q765" s="5"/>
    </row>
    <row r="766" spans="4:17">
      <c r="D766" s="18"/>
      <c r="E766" s="20"/>
      <c r="F766" s="17"/>
      <c r="I766" s="17"/>
      <c r="J766" s="17"/>
      <c r="M766" s="17"/>
      <c r="N766" s="17"/>
      <c r="Q766" s="5"/>
    </row>
    <row r="767" spans="4:17">
      <c r="D767" s="18"/>
      <c r="E767" s="20"/>
      <c r="F767" s="17"/>
      <c r="I767" s="17"/>
      <c r="J767" s="17"/>
      <c r="M767" s="17"/>
      <c r="N767" s="17"/>
      <c r="Q767" s="5"/>
    </row>
    <row r="768" spans="4:17">
      <c r="D768" s="18"/>
      <c r="E768" s="20"/>
      <c r="F768" s="17"/>
      <c r="I768" s="17"/>
      <c r="J768" s="17"/>
      <c r="M768" s="17"/>
      <c r="N768" s="17"/>
      <c r="Q768" s="5"/>
    </row>
    <row r="769" spans="4:17">
      <c r="D769" s="18"/>
      <c r="E769" s="20"/>
      <c r="F769" s="17"/>
      <c r="I769" s="17"/>
      <c r="J769" s="17"/>
      <c r="M769" s="17"/>
      <c r="N769" s="17"/>
      <c r="Q769" s="5"/>
    </row>
    <row r="770" spans="4:17">
      <c r="D770" s="18"/>
      <c r="E770" s="20"/>
      <c r="F770" s="17"/>
      <c r="I770" s="17"/>
      <c r="J770" s="17"/>
      <c r="M770" s="17"/>
      <c r="N770" s="17"/>
      <c r="Q770" s="5"/>
    </row>
    <row r="771" spans="4:17">
      <c r="D771" s="18"/>
      <c r="E771" s="20"/>
      <c r="F771" s="17"/>
      <c r="I771" s="17"/>
      <c r="J771" s="17"/>
      <c r="M771" s="17"/>
      <c r="N771" s="17"/>
      <c r="Q771" s="5"/>
    </row>
    <row r="772" spans="4:17">
      <c r="D772" s="18"/>
      <c r="E772" s="20"/>
      <c r="F772" s="17"/>
      <c r="I772" s="17"/>
      <c r="J772" s="17"/>
      <c r="M772" s="17"/>
      <c r="N772" s="17"/>
      <c r="Q772" s="5"/>
    </row>
    <row r="773" spans="4:17">
      <c r="D773" s="18"/>
      <c r="E773" s="20"/>
      <c r="F773" s="17"/>
      <c r="I773" s="17"/>
      <c r="J773" s="17"/>
      <c r="M773" s="17"/>
      <c r="N773" s="17"/>
      <c r="Q773" s="5"/>
    </row>
    <row r="774" spans="4:17">
      <c r="D774" s="18"/>
      <c r="E774" s="20"/>
      <c r="F774" s="17"/>
      <c r="I774" s="17"/>
      <c r="J774" s="17"/>
      <c r="M774" s="17"/>
      <c r="N774" s="17"/>
      <c r="Q774" s="5"/>
    </row>
    <row r="775" spans="4:17">
      <c r="D775" s="18"/>
      <c r="E775" s="20"/>
      <c r="F775" s="17"/>
      <c r="I775" s="17"/>
      <c r="J775" s="17"/>
      <c r="M775" s="17"/>
      <c r="N775" s="17"/>
      <c r="Q775" s="5"/>
    </row>
    <row r="776" spans="4:17">
      <c r="D776" s="18"/>
      <c r="E776" s="20"/>
      <c r="F776" s="17"/>
      <c r="I776" s="17"/>
      <c r="J776" s="17"/>
      <c r="M776" s="17"/>
      <c r="N776" s="17"/>
      <c r="Q776" s="5"/>
    </row>
    <row r="777" spans="4:17">
      <c r="D777" s="18"/>
      <c r="E777" s="20"/>
      <c r="F777" s="17"/>
      <c r="I777" s="17"/>
      <c r="J777" s="17"/>
      <c r="M777" s="17"/>
      <c r="N777" s="17"/>
      <c r="Q777" s="5"/>
    </row>
    <row r="778" spans="4:17">
      <c r="D778" s="18"/>
      <c r="E778" s="20"/>
      <c r="F778" s="17"/>
      <c r="I778" s="17"/>
      <c r="J778" s="17"/>
      <c r="M778" s="17"/>
      <c r="N778" s="17"/>
      <c r="Q778" s="5"/>
    </row>
    <row r="779" spans="4:17">
      <c r="D779" s="18"/>
      <c r="E779" s="20"/>
      <c r="F779" s="17"/>
      <c r="I779" s="17"/>
      <c r="J779" s="17"/>
      <c r="M779" s="17"/>
      <c r="N779" s="17"/>
      <c r="Q779" s="5"/>
    </row>
    <row r="780" spans="4:17">
      <c r="D780" s="18"/>
      <c r="E780" s="20"/>
      <c r="F780" s="17"/>
      <c r="I780" s="17"/>
      <c r="J780" s="17"/>
      <c r="M780" s="17"/>
      <c r="N780" s="17"/>
      <c r="Q780" s="5"/>
    </row>
    <row r="781" spans="4:17">
      <c r="D781" s="18"/>
      <c r="E781" s="20"/>
      <c r="F781" s="17"/>
      <c r="I781" s="17"/>
      <c r="J781" s="17"/>
      <c r="M781" s="17"/>
      <c r="N781" s="17"/>
      <c r="Q781" s="5"/>
    </row>
    <row r="782" spans="4:17">
      <c r="D782" s="18"/>
      <c r="E782" s="20"/>
      <c r="F782" s="17"/>
      <c r="I782" s="17"/>
      <c r="J782" s="17"/>
      <c r="M782" s="17"/>
      <c r="N782" s="17"/>
      <c r="Q782" s="5"/>
    </row>
    <row r="783" spans="4:17">
      <c r="D783" s="18"/>
      <c r="E783" s="20"/>
      <c r="F783" s="17"/>
      <c r="I783" s="17"/>
      <c r="J783" s="17"/>
      <c r="M783" s="17"/>
      <c r="N783" s="17"/>
      <c r="Q783" s="5"/>
    </row>
    <row r="784" spans="4:17">
      <c r="D784" s="18"/>
      <c r="E784" s="20"/>
      <c r="F784" s="17"/>
      <c r="I784" s="17"/>
      <c r="J784" s="17"/>
      <c r="M784" s="17"/>
      <c r="N784" s="17"/>
      <c r="Q784" s="5"/>
    </row>
    <row r="785" spans="4:17">
      <c r="D785" s="18"/>
      <c r="E785" s="20"/>
      <c r="F785" s="17"/>
      <c r="I785" s="17"/>
      <c r="J785" s="17"/>
      <c r="M785" s="17"/>
      <c r="N785" s="17"/>
      <c r="Q785" s="5"/>
    </row>
    <row r="786" spans="4:17">
      <c r="D786" s="18"/>
      <c r="E786" s="20"/>
      <c r="F786" s="17"/>
      <c r="I786" s="17"/>
      <c r="J786" s="17"/>
      <c r="M786" s="17"/>
      <c r="N786" s="17"/>
      <c r="Q786" s="5"/>
    </row>
    <row r="787" spans="4:17">
      <c r="D787" s="18"/>
      <c r="E787" s="20"/>
      <c r="F787" s="17"/>
      <c r="I787" s="17"/>
      <c r="J787" s="17"/>
      <c r="M787" s="17"/>
      <c r="N787" s="17"/>
      <c r="Q787" s="5"/>
    </row>
    <row r="788" spans="4:17">
      <c r="D788" s="18"/>
      <c r="E788" s="20"/>
      <c r="F788" s="17"/>
      <c r="I788" s="17"/>
      <c r="J788" s="17"/>
      <c r="M788" s="17"/>
      <c r="N788" s="17"/>
      <c r="Q788" s="5"/>
    </row>
    <row r="789" spans="4:17">
      <c r="D789" s="18"/>
      <c r="E789" s="20"/>
      <c r="F789" s="17"/>
      <c r="I789" s="17"/>
      <c r="J789" s="17"/>
      <c r="M789" s="17"/>
      <c r="N789" s="17"/>
      <c r="Q789" s="5"/>
    </row>
    <row r="790" spans="4:17">
      <c r="D790" s="18"/>
      <c r="E790" s="20"/>
      <c r="F790" s="17"/>
      <c r="I790" s="17"/>
      <c r="J790" s="17"/>
      <c r="M790" s="17"/>
      <c r="N790" s="17"/>
      <c r="Q790" s="5"/>
    </row>
    <row r="791" spans="4:17">
      <c r="D791" s="18"/>
      <c r="E791" s="20"/>
      <c r="F791" s="17"/>
      <c r="I791" s="17"/>
      <c r="J791" s="17"/>
      <c r="M791" s="17"/>
      <c r="N791" s="17"/>
      <c r="Q791" s="5"/>
    </row>
    <row r="792" spans="4:17">
      <c r="D792" s="18"/>
      <c r="E792" s="20"/>
      <c r="F792" s="17"/>
      <c r="I792" s="17"/>
      <c r="J792" s="17"/>
      <c r="M792" s="17"/>
      <c r="N792" s="17"/>
      <c r="Q792" s="5"/>
    </row>
    <row r="793" spans="4:17">
      <c r="D793" s="18"/>
      <c r="E793" s="20"/>
      <c r="F793" s="17"/>
      <c r="I793" s="17"/>
      <c r="J793" s="17"/>
      <c r="M793" s="17"/>
      <c r="N793" s="17"/>
      <c r="Q793" s="5"/>
    </row>
    <row r="794" spans="4:17">
      <c r="D794" s="18"/>
      <c r="E794" s="20"/>
      <c r="F794" s="17"/>
      <c r="I794" s="17"/>
      <c r="J794" s="17"/>
      <c r="M794" s="17"/>
      <c r="N794" s="17"/>
      <c r="Q794" s="5"/>
    </row>
    <row r="795" spans="4:17">
      <c r="D795" s="18"/>
      <c r="E795" s="20"/>
      <c r="F795" s="17"/>
      <c r="I795" s="17"/>
      <c r="J795" s="17"/>
      <c r="M795" s="17"/>
      <c r="N795" s="17"/>
      <c r="Q795" s="5"/>
    </row>
    <row r="796" spans="4:17">
      <c r="D796" s="18"/>
      <c r="E796" s="20"/>
      <c r="F796" s="17"/>
      <c r="I796" s="17"/>
      <c r="J796" s="17"/>
      <c r="M796" s="17"/>
      <c r="N796" s="17"/>
      <c r="Q796" s="5"/>
    </row>
    <row r="797" spans="4:17">
      <c r="D797" s="18"/>
      <c r="E797" s="20"/>
      <c r="F797" s="17"/>
      <c r="I797" s="17"/>
      <c r="J797" s="17"/>
      <c r="M797" s="17"/>
      <c r="N797" s="17"/>
      <c r="Q797" s="5"/>
    </row>
    <row r="798" spans="4:17">
      <c r="D798" s="18"/>
      <c r="E798" s="20"/>
      <c r="F798" s="17"/>
      <c r="I798" s="17"/>
      <c r="J798" s="17"/>
      <c r="M798" s="17"/>
      <c r="N798" s="17"/>
      <c r="Q798" s="5"/>
    </row>
    <row r="799" spans="4:17">
      <c r="D799" s="18"/>
      <c r="E799" s="20"/>
      <c r="F799" s="17"/>
      <c r="I799" s="17"/>
      <c r="J799" s="17"/>
      <c r="M799" s="17"/>
      <c r="N799" s="17"/>
      <c r="Q799" s="5"/>
    </row>
    <row r="800" spans="4:17">
      <c r="D800" s="18"/>
      <c r="E800" s="20"/>
      <c r="F800" s="17"/>
      <c r="I800" s="17"/>
      <c r="J800" s="17"/>
      <c r="M800" s="17"/>
      <c r="N800" s="17"/>
      <c r="Q800" s="5"/>
    </row>
    <row r="801" spans="4:17">
      <c r="D801" s="18"/>
      <c r="E801" s="20"/>
      <c r="F801" s="17"/>
      <c r="I801" s="17"/>
      <c r="J801" s="17"/>
      <c r="M801" s="17"/>
      <c r="N801" s="17"/>
      <c r="Q801" s="5"/>
    </row>
    <row r="802" spans="4:17">
      <c r="D802" s="18"/>
      <c r="E802" s="20"/>
      <c r="F802" s="17"/>
      <c r="I802" s="17"/>
      <c r="J802" s="17"/>
      <c r="M802" s="17"/>
      <c r="N802" s="17"/>
      <c r="Q802" s="5"/>
    </row>
    <row r="803" spans="4:17">
      <c r="D803" s="18"/>
      <c r="E803" s="20"/>
      <c r="F803" s="17"/>
      <c r="I803" s="17"/>
      <c r="J803" s="17"/>
      <c r="M803" s="17"/>
      <c r="N803" s="17"/>
      <c r="Q803" s="5"/>
    </row>
    <row r="804" spans="4:17">
      <c r="D804" s="18"/>
      <c r="E804" s="20"/>
      <c r="F804" s="17"/>
      <c r="I804" s="17"/>
      <c r="J804" s="17"/>
      <c r="M804" s="17"/>
      <c r="N804" s="17"/>
      <c r="Q804" s="5"/>
    </row>
    <row r="805" spans="4:17">
      <c r="D805" s="18"/>
      <c r="E805" s="20"/>
      <c r="F805" s="17"/>
      <c r="I805" s="17"/>
      <c r="J805" s="17"/>
      <c r="M805" s="17"/>
      <c r="N805" s="17"/>
      <c r="Q805" s="5"/>
    </row>
    <row r="806" spans="4:17">
      <c r="D806" s="18"/>
      <c r="E806" s="20"/>
      <c r="F806" s="17"/>
      <c r="I806" s="17"/>
      <c r="J806" s="17"/>
      <c r="M806" s="17"/>
      <c r="N806" s="17"/>
      <c r="Q806" s="5"/>
    </row>
    <row r="807" spans="4:17">
      <c r="D807" s="18"/>
      <c r="E807" s="20"/>
      <c r="F807" s="17"/>
      <c r="I807" s="17"/>
      <c r="J807" s="17"/>
      <c r="M807" s="17"/>
      <c r="N807" s="17"/>
      <c r="Q807" s="5"/>
    </row>
    <row r="808" spans="4:17">
      <c r="D808" s="18"/>
      <c r="E808" s="20"/>
      <c r="F808" s="17"/>
      <c r="I808" s="17"/>
      <c r="J808" s="17"/>
      <c r="M808" s="17"/>
      <c r="N808" s="17"/>
      <c r="Q808" s="5"/>
    </row>
    <row r="809" spans="4:17">
      <c r="D809" s="18"/>
      <c r="E809" s="20"/>
      <c r="F809" s="17"/>
      <c r="I809" s="17"/>
      <c r="J809" s="17"/>
      <c r="M809" s="17"/>
      <c r="N809" s="17"/>
      <c r="Q809" s="5"/>
    </row>
    <row r="810" spans="4:17">
      <c r="D810" s="18"/>
      <c r="E810" s="20"/>
      <c r="F810" s="17"/>
      <c r="I810" s="17"/>
      <c r="J810" s="17"/>
      <c r="M810" s="17"/>
      <c r="N810" s="17"/>
      <c r="Q810" s="5"/>
    </row>
    <row r="811" spans="4:17">
      <c r="D811" s="18"/>
      <c r="E811" s="20"/>
      <c r="F811" s="17"/>
      <c r="I811" s="17"/>
      <c r="J811" s="17"/>
      <c r="M811" s="17"/>
      <c r="N811" s="17"/>
      <c r="Q811" s="5"/>
    </row>
    <row r="812" spans="4:17">
      <c r="D812" s="18"/>
      <c r="E812" s="20"/>
      <c r="F812" s="17"/>
      <c r="I812" s="17"/>
      <c r="J812" s="17"/>
      <c r="M812" s="17"/>
      <c r="N812" s="17"/>
      <c r="Q812" s="5"/>
    </row>
    <row r="813" spans="4:17">
      <c r="D813" s="18"/>
      <c r="E813" s="20"/>
      <c r="F813" s="17"/>
      <c r="I813" s="17"/>
      <c r="J813" s="17"/>
      <c r="M813" s="17"/>
      <c r="N813" s="17"/>
      <c r="Q813" s="5"/>
    </row>
    <row r="814" spans="4:17">
      <c r="D814" s="18"/>
      <c r="E814" s="20"/>
      <c r="F814" s="17"/>
      <c r="I814" s="17"/>
      <c r="J814" s="17"/>
      <c r="M814" s="17"/>
      <c r="N814" s="17"/>
      <c r="Q814" s="5"/>
    </row>
    <row r="815" spans="4:17">
      <c r="D815" s="18"/>
      <c r="E815" s="20"/>
      <c r="F815" s="17"/>
      <c r="I815" s="17"/>
      <c r="J815" s="17"/>
      <c r="M815" s="17"/>
      <c r="N815" s="17"/>
      <c r="Q815" s="5"/>
    </row>
    <row r="816" spans="4:17">
      <c r="D816" s="18"/>
      <c r="E816" s="20"/>
      <c r="F816" s="17"/>
      <c r="I816" s="17"/>
      <c r="J816" s="17"/>
      <c r="M816" s="17"/>
      <c r="N816" s="17"/>
      <c r="Q816" s="5"/>
    </row>
    <row r="817" spans="4:17">
      <c r="D817" s="18"/>
      <c r="E817" s="20"/>
      <c r="F817" s="17"/>
      <c r="I817" s="17"/>
      <c r="J817" s="17"/>
      <c r="M817" s="17"/>
      <c r="N817" s="17"/>
      <c r="Q817" s="5"/>
    </row>
    <row r="818" spans="4:17">
      <c r="D818" s="18"/>
      <c r="E818" s="20"/>
      <c r="F818" s="17"/>
      <c r="I818" s="17"/>
      <c r="J818" s="17"/>
      <c r="M818" s="17"/>
      <c r="N818" s="17"/>
      <c r="Q818" s="5"/>
    </row>
    <row r="819" spans="4:17">
      <c r="D819" s="18"/>
      <c r="E819" s="20"/>
      <c r="F819" s="17"/>
      <c r="I819" s="17"/>
      <c r="J819" s="17"/>
      <c r="M819" s="17"/>
      <c r="N819" s="17"/>
      <c r="Q819" s="5"/>
    </row>
    <row r="820" spans="4:17">
      <c r="D820" s="18"/>
      <c r="E820" s="20"/>
      <c r="F820" s="17"/>
      <c r="I820" s="17"/>
      <c r="J820" s="17"/>
      <c r="M820" s="17"/>
      <c r="N820" s="17"/>
      <c r="Q820" s="5"/>
    </row>
    <row r="821" spans="4:17">
      <c r="D821" s="18"/>
      <c r="E821" s="20"/>
      <c r="F821" s="17"/>
      <c r="I821" s="17"/>
      <c r="J821" s="17"/>
      <c r="M821" s="17"/>
      <c r="N821" s="17"/>
      <c r="Q821" s="5"/>
    </row>
    <row r="822" spans="4:17">
      <c r="D822" s="18"/>
      <c r="E822" s="20"/>
      <c r="F822" s="17"/>
      <c r="I822" s="17"/>
      <c r="J822" s="17"/>
      <c r="M822" s="17"/>
      <c r="N822" s="17"/>
      <c r="Q822" s="5"/>
    </row>
    <row r="823" spans="4:17">
      <c r="D823" s="18"/>
      <c r="E823" s="20"/>
      <c r="F823" s="17"/>
      <c r="I823" s="17"/>
      <c r="J823" s="17"/>
      <c r="M823" s="17"/>
      <c r="N823" s="17"/>
      <c r="Q823" s="5"/>
    </row>
    <row r="824" spans="4:17">
      <c r="D824" s="18"/>
      <c r="E824" s="20"/>
      <c r="F824" s="17"/>
      <c r="I824" s="17"/>
      <c r="J824" s="17"/>
      <c r="M824" s="17"/>
      <c r="N824" s="17"/>
      <c r="Q824" s="5"/>
    </row>
    <row r="825" spans="4:17">
      <c r="D825" s="18"/>
      <c r="E825" s="20"/>
      <c r="F825" s="17"/>
      <c r="I825" s="17"/>
      <c r="J825" s="17"/>
      <c r="M825" s="17"/>
      <c r="N825" s="17"/>
      <c r="Q825" s="5"/>
    </row>
    <row r="826" spans="4:17">
      <c r="D826" s="18"/>
      <c r="E826" s="20"/>
      <c r="F826" s="17"/>
      <c r="I826" s="17"/>
      <c r="J826" s="17"/>
      <c r="M826" s="17"/>
      <c r="N826" s="17"/>
      <c r="Q826" s="5"/>
    </row>
    <row r="827" spans="4:17">
      <c r="D827" s="18"/>
      <c r="E827" s="20"/>
      <c r="F827" s="17"/>
      <c r="I827" s="17"/>
      <c r="J827" s="17"/>
      <c r="M827" s="17"/>
      <c r="N827" s="17"/>
      <c r="Q827" s="5"/>
    </row>
    <row r="828" spans="4:17">
      <c r="D828" s="18"/>
      <c r="E828" s="20"/>
      <c r="F828" s="17"/>
      <c r="I828" s="17"/>
      <c r="J828" s="17"/>
      <c r="M828" s="17"/>
      <c r="N828" s="17"/>
      <c r="Q828" s="5"/>
    </row>
    <row r="829" spans="4:17">
      <c r="D829" s="18"/>
      <c r="E829" s="20"/>
      <c r="F829" s="17"/>
      <c r="I829" s="17"/>
      <c r="J829" s="17"/>
      <c r="M829" s="17"/>
      <c r="N829" s="17"/>
      <c r="Q829" s="5"/>
    </row>
    <row r="830" spans="4:17">
      <c r="D830" s="18"/>
      <c r="E830" s="20"/>
      <c r="F830" s="17"/>
      <c r="I830" s="17"/>
      <c r="J830" s="17"/>
      <c r="M830" s="17"/>
      <c r="N830" s="17"/>
      <c r="Q830" s="5"/>
    </row>
    <row r="831" spans="4:17">
      <c r="D831" s="18"/>
      <c r="E831" s="20"/>
      <c r="F831" s="17"/>
      <c r="I831" s="17"/>
      <c r="J831" s="17"/>
      <c r="M831" s="17"/>
      <c r="N831" s="17"/>
      <c r="Q831" s="5"/>
    </row>
    <row r="832" spans="4:17">
      <c r="D832" s="18"/>
      <c r="E832" s="20"/>
      <c r="F832" s="17"/>
      <c r="I832" s="17"/>
      <c r="J832" s="17"/>
      <c r="M832" s="17"/>
      <c r="N832" s="17"/>
      <c r="Q832" s="5"/>
    </row>
    <row r="833" spans="4:17">
      <c r="D833" s="18"/>
      <c r="E833" s="20"/>
      <c r="F833" s="17"/>
      <c r="I833" s="17"/>
      <c r="J833" s="17"/>
      <c r="M833" s="17"/>
      <c r="N833" s="17"/>
      <c r="Q833" s="5"/>
    </row>
    <row r="834" spans="4:17">
      <c r="D834" s="18"/>
      <c r="E834" s="20"/>
      <c r="F834" s="17"/>
      <c r="I834" s="17"/>
      <c r="J834" s="17"/>
      <c r="M834" s="17"/>
      <c r="N834" s="17"/>
      <c r="Q834" s="5"/>
    </row>
    <row r="835" spans="4:17">
      <c r="D835" s="18"/>
      <c r="E835" s="20"/>
      <c r="F835" s="17"/>
      <c r="I835" s="17"/>
      <c r="J835" s="17"/>
      <c r="M835" s="17"/>
      <c r="N835" s="17"/>
      <c r="Q835" s="5"/>
    </row>
    <row r="836" spans="4:17">
      <c r="D836" s="18"/>
      <c r="E836" s="20"/>
      <c r="F836" s="17"/>
      <c r="I836" s="17"/>
      <c r="J836" s="17"/>
      <c r="M836" s="17"/>
      <c r="N836" s="17"/>
      <c r="Q836" s="5"/>
    </row>
    <row r="837" spans="4:17">
      <c r="D837" s="18"/>
      <c r="E837" s="20"/>
      <c r="F837" s="17"/>
      <c r="I837" s="17"/>
      <c r="J837" s="17"/>
      <c r="M837" s="17"/>
      <c r="N837" s="17"/>
      <c r="Q837" s="5"/>
    </row>
    <row r="838" spans="4:17">
      <c r="D838" s="18"/>
      <c r="E838" s="20"/>
      <c r="F838" s="17"/>
      <c r="I838" s="17"/>
      <c r="J838" s="17"/>
      <c r="M838" s="17"/>
      <c r="N838" s="17"/>
      <c r="Q838" s="5"/>
    </row>
    <row r="839" spans="4:17">
      <c r="D839" s="18"/>
      <c r="E839" s="20"/>
      <c r="F839" s="17"/>
      <c r="I839" s="17"/>
      <c r="J839" s="17"/>
      <c r="M839" s="17"/>
      <c r="N839" s="17"/>
      <c r="Q839" s="5"/>
    </row>
    <row r="840" spans="4:17">
      <c r="D840" s="18"/>
      <c r="E840" s="20"/>
      <c r="F840" s="17"/>
      <c r="I840" s="17"/>
      <c r="J840" s="17"/>
      <c r="M840" s="17"/>
      <c r="N840" s="17"/>
      <c r="Q840" s="5"/>
    </row>
    <row r="841" spans="4:17">
      <c r="D841" s="18"/>
      <c r="E841" s="20"/>
      <c r="F841" s="17"/>
      <c r="I841" s="17"/>
      <c r="J841" s="17"/>
      <c r="M841" s="17"/>
      <c r="N841" s="17"/>
      <c r="Q841" s="5"/>
    </row>
    <row r="842" spans="4:17">
      <c r="D842" s="18"/>
      <c r="E842" s="20"/>
      <c r="F842" s="17"/>
      <c r="I842" s="17"/>
      <c r="J842" s="17"/>
      <c r="M842" s="17"/>
      <c r="N842" s="17"/>
      <c r="Q842" s="5"/>
    </row>
    <row r="843" spans="4:17">
      <c r="D843" s="18"/>
      <c r="E843" s="20"/>
      <c r="F843" s="17"/>
      <c r="I843" s="17"/>
      <c r="J843" s="17"/>
      <c r="M843" s="17"/>
      <c r="N843" s="17"/>
      <c r="Q843" s="5"/>
    </row>
    <row r="844" spans="4:17">
      <c r="D844" s="18"/>
      <c r="E844" s="20"/>
      <c r="F844" s="17"/>
      <c r="I844" s="17"/>
      <c r="J844" s="17"/>
      <c r="M844" s="17"/>
      <c r="N844" s="17"/>
      <c r="Q844" s="5"/>
    </row>
    <row r="845" spans="4:17">
      <c r="D845" s="18"/>
      <c r="E845" s="20"/>
      <c r="F845" s="17"/>
      <c r="I845" s="17"/>
      <c r="J845" s="17"/>
      <c r="M845" s="17"/>
      <c r="N845" s="17"/>
      <c r="Q845" s="5"/>
    </row>
    <row r="846" spans="4:17">
      <c r="D846" s="18"/>
      <c r="E846" s="20"/>
      <c r="F846" s="17"/>
      <c r="I846" s="17"/>
      <c r="J846" s="17"/>
      <c r="M846" s="17"/>
      <c r="N846" s="17"/>
      <c r="Q846" s="5"/>
    </row>
    <row r="847" spans="4:17">
      <c r="D847" s="18"/>
      <c r="E847" s="20"/>
      <c r="F847" s="17"/>
      <c r="I847" s="17"/>
      <c r="J847" s="17"/>
      <c r="M847" s="17"/>
      <c r="N847" s="17"/>
      <c r="Q847" s="5"/>
    </row>
    <row r="848" spans="4:17">
      <c r="D848" s="18"/>
      <c r="E848" s="20"/>
      <c r="F848" s="17"/>
      <c r="I848" s="17"/>
      <c r="J848" s="17"/>
      <c r="M848" s="17"/>
      <c r="N848" s="17"/>
      <c r="Q848" s="5"/>
    </row>
    <row r="849" spans="4:17">
      <c r="D849" s="18"/>
      <c r="E849" s="20"/>
      <c r="F849" s="17"/>
      <c r="I849" s="17"/>
      <c r="J849" s="17"/>
      <c r="M849" s="17"/>
      <c r="N849" s="17"/>
      <c r="Q849" s="5"/>
    </row>
    <row r="850" spans="4:17">
      <c r="D850" s="18"/>
      <c r="E850" s="20"/>
      <c r="F850" s="17"/>
      <c r="I850" s="17"/>
      <c r="J850" s="17"/>
      <c r="M850" s="17"/>
      <c r="N850" s="17"/>
      <c r="Q850" s="5"/>
    </row>
    <row r="851" spans="4:17">
      <c r="D851" s="18"/>
      <c r="E851" s="20"/>
      <c r="F851" s="17"/>
      <c r="I851" s="17"/>
      <c r="J851" s="17"/>
      <c r="M851" s="17"/>
      <c r="N851" s="17"/>
      <c r="Q851" s="5"/>
    </row>
    <row r="852" spans="4:17">
      <c r="D852" s="18"/>
      <c r="E852" s="20"/>
      <c r="F852" s="17"/>
      <c r="I852" s="17"/>
      <c r="J852" s="17"/>
      <c r="M852" s="17"/>
      <c r="N852" s="17"/>
      <c r="Q852" s="5"/>
    </row>
    <row r="853" spans="4:17">
      <c r="D853" s="18"/>
      <c r="E853" s="20"/>
      <c r="F853" s="17"/>
      <c r="I853" s="17"/>
      <c r="J853" s="17"/>
      <c r="M853" s="17"/>
      <c r="N853" s="17"/>
      <c r="Q853" s="5"/>
    </row>
    <row r="854" spans="4:17">
      <c r="D854" s="18"/>
      <c r="E854" s="20"/>
      <c r="F854" s="17"/>
      <c r="I854" s="17"/>
      <c r="J854" s="17"/>
      <c r="M854" s="17"/>
      <c r="N854" s="17"/>
      <c r="Q854" s="5"/>
    </row>
    <row r="855" spans="4:17">
      <c r="D855" s="18"/>
      <c r="E855" s="20"/>
      <c r="F855" s="17"/>
      <c r="I855" s="17"/>
      <c r="J855" s="17"/>
      <c r="M855" s="17"/>
      <c r="N855" s="17"/>
      <c r="Q855" s="5"/>
    </row>
    <row r="856" spans="4:17">
      <c r="D856" s="18"/>
      <c r="E856" s="20"/>
      <c r="F856" s="17"/>
      <c r="I856" s="17"/>
      <c r="J856" s="17"/>
      <c r="M856" s="17"/>
      <c r="N856" s="17"/>
      <c r="Q856" s="5"/>
    </row>
    <row r="857" spans="4:17">
      <c r="D857" s="18"/>
      <c r="E857" s="20"/>
      <c r="F857" s="17"/>
      <c r="I857" s="17"/>
      <c r="J857" s="17"/>
      <c r="M857" s="17"/>
      <c r="N857" s="17"/>
      <c r="Q857" s="5"/>
    </row>
    <row r="858" spans="4:17">
      <c r="D858" s="18"/>
      <c r="E858" s="20"/>
      <c r="F858" s="17"/>
      <c r="I858" s="17"/>
      <c r="J858" s="17"/>
      <c r="M858" s="17"/>
      <c r="N858" s="17"/>
      <c r="Q858" s="5"/>
    </row>
    <row r="859" spans="4:17">
      <c r="D859" s="18"/>
      <c r="E859" s="20"/>
      <c r="F859" s="17"/>
      <c r="I859" s="17"/>
      <c r="J859" s="17"/>
      <c r="M859" s="17"/>
      <c r="N859" s="17"/>
      <c r="Q859" s="5"/>
    </row>
    <row r="860" spans="4:17">
      <c r="D860" s="18"/>
      <c r="E860" s="20"/>
      <c r="F860" s="17"/>
      <c r="I860" s="17"/>
      <c r="J860" s="17"/>
      <c r="M860" s="17"/>
      <c r="N860" s="17"/>
      <c r="Q860" s="5"/>
    </row>
    <row r="861" spans="4:17">
      <c r="D861" s="18"/>
      <c r="E861" s="20"/>
      <c r="F861" s="17"/>
      <c r="I861" s="17"/>
      <c r="J861" s="17"/>
      <c r="M861" s="17"/>
      <c r="N861" s="17"/>
      <c r="Q861" s="5"/>
    </row>
    <row r="862" spans="4:17">
      <c r="D862" s="18"/>
      <c r="E862" s="20"/>
      <c r="F862" s="17"/>
      <c r="I862" s="17"/>
      <c r="J862" s="17"/>
      <c r="M862" s="17"/>
      <c r="N862" s="17"/>
      <c r="Q862" s="5"/>
    </row>
    <row r="863" spans="4:17">
      <c r="D863" s="18"/>
      <c r="E863" s="20"/>
      <c r="F863" s="17"/>
      <c r="I863" s="17"/>
      <c r="J863" s="17"/>
      <c r="M863" s="17"/>
      <c r="N863" s="17"/>
      <c r="Q863" s="5"/>
    </row>
    <row r="864" spans="4:17">
      <c r="D864" s="18"/>
      <c r="E864" s="20"/>
      <c r="F864" s="17"/>
      <c r="I864" s="17"/>
      <c r="J864" s="17"/>
      <c r="M864" s="17"/>
      <c r="N864" s="17"/>
      <c r="Q864" s="5"/>
    </row>
    <row r="865" spans="4:17">
      <c r="D865" s="18"/>
      <c r="E865" s="20"/>
      <c r="F865" s="17"/>
      <c r="I865" s="17"/>
      <c r="J865" s="17"/>
      <c r="M865" s="17"/>
      <c r="N865" s="17"/>
      <c r="Q865" s="5"/>
    </row>
    <row r="866" spans="4:17">
      <c r="D866" s="18"/>
      <c r="E866" s="20"/>
      <c r="F866" s="17"/>
      <c r="I866" s="17"/>
      <c r="J866" s="17"/>
      <c r="M866" s="17"/>
      <c r="N866" s="17"/>
      <c r="Q866" s="5"/>
    </row>
    <row r="867" spans="4:17">
      <c r="D867" s="18"/>
      <c r="E867" s="20"/>
      <c r="F867" s="17"/>
      <c r="I867" s="17"/>
      <c r="J867" s="17"/>
      <c r="M867" s="17"/>
      <c r="N867" s="17"/>
      <c r="Q867" s="5"/>
    </row>
    <row r="868" spans="4:17">
      <c r="D868" s="18"/>
      <c r="E868" s="20"/>
      <c r="F868" s="17"/>
      <c r="I868" s="17"/>
      <c r="J868" s="17"/>
      <c r="M868" s="17"/>
      <c r="N868" s="17"/>
      <c r="Q868" s="5"/>
    </row>
    <row r="869" spans="4:17">
      <c r="D869" s="18"/>
      <c r="E869" s="20"/>
      <c r="F869" s="17"/>
      <c r="I869" s="17"/>
      <c r="J869" s="17"/>
      <c r="M869" s="17"/>
      <c r="N869" s="17"/>
      <c r="Q869" s="5"/>
    </row>
    <row r="870" spans="4:17">
      <c r="D870" s="18"/>
      <c r="E870" s="20"/>
      <c r="F870" s="17"/>
      <c r="I870" s="17"/>
      <c r="J870" s="17"/>
      <c r="M870" s="17"/>
      <c r="N870" s="17"/>
      <c r="Q870" s="5"/>
    </row>
    <row r="871" spans="4:17">
      <c r="D871" s="18"/>
      <c r="E871" s="20"/>
      <c r="F871" s="17"/>
      <c r="I871" s="17"/>
      <c r="J871" s="17"/>
      <c r="M871" s="17"/>
      <c r="N871" s="17"/>
      <c r="Q871" s="5"/>
    </row>
    <row r="872" spans="4:17">
      <c r="D872" s="18"/>
      <c r="E872" s="20"/>
      <c r="F872" s="17"/>
      <c r="I872" s="17"/>
      <c r="J872" s="17"/>
      <c r="M872" s="17"/>
      <c r="N872" s="17"/>
      <c r="Q872" s="5"/>
    </row>
    <row r="873" spans="4:17">
      <c r="D873" s="18"/>
      <c r="E873" s="20"/>
      <c r="F873" s="17"/>
      <c r="I873" s="17"/>
      <c r="J873" s="17"/>
      <c r="M873" s="17"/>
      <c r="N873" s="17"/>
      <c r="Q873" s="5"/>
    </row>
    <row r="874" spans="4:17">
      <c r="D874" s="18"/>
      <c r="E874" s="20"/>
      <c r="F874" s="17"/>
      <c r="I874" s="17"/>
      <c r="J874" s="17"/>
      <c r="M874" s="17"/>
      <c r="N874" s="17"/>
      <c r="Q874" s="5"/>
    </row>
    <row r="875" spans="4:17">
      <c r="D875" s="18"/>
      <c r="E875" s="20"/>
      <c r="F875" s="17"/>
      <c r="I875" s="17"/>
      <c r="J875" s="17"/>
      <c r="M875" s="17"/>
      <c r="N875" s="17"/>
      <c r="Q875" s="5"/>
    </row>
    <row r="876" spans="4:17">
      <c r="D876" s="18"/>
      <c r="E876" s="20"/>
      <c r="F876" s="17"/>
      <c r="I876" s="17"/>
      <c r="J876" s="17"/>
      <c r="M876" s="17"/>
      <c r="N876" s="17"/>
      <c r="Q876" s="5"/>
    </row>
    <row r="877" spans="4:17">
      <c r="D877" s="18"/>
      <c r="E877" s="20"/>
      <c r="F877" s="17"/>
      <c r="I877" s="17"/>
      <c r="J877" s="17"/>
      <c r="M877" s="17"/>
      <c r="N877" s="17"/>
      <c r="Q877" s="5"/>
    </row>
    <row r="878" spans="4:17">
      <c r="D878" s="18"/>
      <c r="E878" s="20"/>
      <c r="F878" s="17"/>
      <c r="I878" s="17"/>
      <c r="J878" s="17"/>
      <c r="M878" s="17"/>
      <c r="N878" s="17"/>
      <c r="Q878" s="5"/>
    </row>
    <row r="879" spans="4:17">
      <c r="D879" s="18"/>
      <c r="E879" s="20"/>
      <c r="F879" s="17"/>
      <c r="I879" s="17"/>
      <c r="J879" s="17"/>
      <c r="M879" s="17"/>
      <c r="N879" s="17"/>
      <c r="Q879" s="5"/>
    </row>
    <row r="880" spans="4:17">
      <c r="D880" s="18"/>
      <c r="E880" s="20"/>
      <c r="F880" s="17"/>
      <c r="I880" s="17"/>
      <c r="J880" s="17"/>
      <c r="M880" s="17"/>
      <c r="N880" s="17"/>
      <c r="Q880" s="5"/>
    </row>
    <row r="881" spans="4:17">
      <c r="D881" s="18"/>
      <c r="E881" s="20"/>
      <c r="F881" s="17"/>
      <c r="I881" s="17"/>
      <c r="J881" s="17"/>
      <c r="M881" s="17"/>
      <c r="N881" s="17"/>
      <c r="Q881" s="5"/>
    </row>
    <row r="882" spans="4:17">
      <c r="D882" s="18"/>
      <c r="E882" s="20"/>
      <c r="F882" s="17"/>
      <c r="I882" s="17"/>
      <c r="J882" s="17"/>
      <c r="M882" s="17"/>
      <c r="N882" s="17"/>
      <c r="Q882" s="5"/>
    </row>
    <row r="883" spans="4:17">
      <c r="D883" s="18"/>
      <c r="E883" s="20"/>
      <c r="F883" s="17"/>
      <c r="I883" s="17"/>
      <c r="J883" s="17"/>
      <c r="M883" s="17"/>
      <c r="N883" s="17"/>
      <c r="Q883" s="5"/>
    </row>
    <row r="884" spans="4:17">
      <c r="D884" s="18"/>
      <c r="E884" s="20"/>
      <c r="F884" s="17"/>
      <c r="I884" s="17"/>
      <c r="J884" s="17"/>
      <c r="M884" s="17"/>
      <c r="N884" s="17"/>
      <c r="Q884" s="5"/>
    </row>
    <row r="885" spans="4:17">
      <c r="D885" s="18"/>
      <c r="E885" s="20"/>
      <c r="F885" s="17"/>
      <c r="I885" s="17"/>
      <c r="J885" s="17"/>
      <c r="M885" s="17"/>
      <c r="N885" s="17"/>
      <c r="Q885" s="5"/>
    </row>
    <row r="886" spans="4:17">
      <c r="D886" s="18"/>
      <c r="E886" s="20"/>
      <c r="F886" s="17"/>
      <c r="I886" s="17"/>
      <c r="J886" s="17"/>
      <c r="M886" s="17"/>
      <c r="N886" s="17"/>
      <c r="Q886" s="5"/>
    </row>
    <row r="887" spans="4:17">
      <c r="D887" s="18"/>
      <c r="E887" s="20"/>
      <c r="F887" s="17"/>
      <c r="I887" s="17"/>
      <c r="J887" s="17"/>
      <c r="M887" s="17"/>
      <c r="N887" s="17"/>
      <c r="Q887" s="5"/>
    </row>
    <row r="888" spans="4:17">
      <c r="D888" s="18"/>
      <c r="E888" s="20"/>
      <c r="F888" s="17"/>
      <c r="I888" s="17"/>
      <c r="J888" s="17"/>
      <c r="M888" s="17"/>
      <c r="N888" s="17"/>
      <c r="Q888" s="5"/>
    </row>
    <row r="889" spans="4:17">
      <c r="D889" s="18"/>
      <c r="E889" s="20"/>
      <c r="F889" s="17"/>
      <c r="I889" s="17"/>
      <c r="J889" s="17"/>
      <c r="M889" s="17"/>
      <c r="N889" s="17"/>
      <c r="Q889" s="5"/>
    </row>
    <row r="890" spans="4:17">
      <c r="D890" s="18"/>
      <c r="E890" s="20"/>
      <c r="F890" s="17"/>
      <c r="I890" s="17"/>
      <c r="J890" s="17"/>
      <c r="M890" s="17"/>
      <c r="N890" s="17"/>
      <c r="Q890" s="5"/>
    </row>
    <row r="891" spans="4:17">
      <c r="D891" s="18"/>
      <c r="E891" s="20"/>
      <c r="F891" s="17"/>
      <c r="I891" s="17"/>
      <c r="J891" s="17"/>
      <c r="M891" s="17"/>
      <c r="N891" s="17"/>
      <c r="Q891" s="5"/>
    </row>
    <row r="892" spans="4:17">
      <c r="D892" s="18"/>
      <c r="E892" s="20"/>
      <c r="F892" s="17"/>
      <c r="I892" s="17"/>
      <c r="J892" s="17"/>
      <c r="M892" s="17"/>
      <c r="N892" s="17"/>
      <c r="Q892" s="5"/>
    </row>
    <row r="893" spans="4:17">
      <c r="D893" s="18"/>
      <c r="E893" s="20"/>
      <c r="F893" s="17"/>
      <c r="I893" s="17"/>
      <c r="J893" s="17"/>
      <c r="M893" s="17"/>
      <c r="N893" s="17"/>
      <c r="Q893" s="5"/>
    </row>
    <row r="894" spans="4:17">
      <c r="D894" s="18"/>
      <c r="E894" s="20"/>
      <c r="F894" s="17"/>
      <c r="I894" s="17"/>
      <c r="J894" s="17"/>
      <c r="M894" s="17"/>
      <c r="N894" s="17"/>
      <c r="Q894" s="5"/>
    </row>
    <row r="895" spans="4:17">
      <c r="D895" s="18"/>
      <c r="E895" s="20"/>
      <c r="F895" s="17"/>
      <c r="I895" s="17"/>
      <c r="J895" s="17"/>
      <c r="M895" s="17"/>
      <c r="N895" s="17"/>
      <c r="Q895" s="5"/>
    </row>
    <row r="896" spans="4:17">
      <c r="D896" s="18"/>
      <c r="E896" s="20"/>
      <c r="F896" s="17"/>
      <c r="I896" s="17"/>
      <c r="J896" s="17"/>
      <c r="M896" s="17"/>
      <c r="N896" s="17"/>
      <c r="Q896" s="5"/>
    </row>
    <row r="897" spans="4:17">
      <c r="D897" s="18"/>
      <c r="E897" s="20"/>
      <c r="F897" s="17"/>
      <c r="I897" s="17"/>
      <c r="J897" s="17"/>
      <c r="M897" s="17"/>
      <c r="N897" s="17"/>
      <c r="Q897" s="5"/>
    </row>
    <row r="898" spans="4:17">
      <c r="D898" s="18"/>
      <c r="E898" s="20"/>
      <c r="F898" s="17"/>
      <c r="I898" s="17"/>
      <c r="J898" s="17"/>
      <c r="M898" s="17"/>
      <c r="N898" s="17"/>
      <c r="Q898" s="5"/>
    </row>
    <row r="899" spans="4:17">
      <c r="D899" s="18"/>
      <c r="E899" s="20"/>
      <c r="F899" s="17"/>
      <c r="I899" s="17"/>
      <c r="J899" s="17"/>
      <c r="M899" s="17"/>
      <c r="N899" s="17"/>
      <c r="Q899" s="5"/>
    </row>
    <row r="900" spans="4:17">
      <c r="D900" s="18"/>
      <c r="E900" s="20"/>
      <c r="F900" s="17"/>
      <c r="I900" s="17"/>
      <c r="J900" s="17"/>
      <c r="M900" s="17"/>
      <c r="N900" s="17"/>
      <c r="Q900" s="5"/>
    </row>
    <row r="901" spans="4:17">
      <c r="D901" s="18"/>
      <c r="E901" s="20"/>
      <c r="F901" s="17"/>
      <c r="I901" s="17"/>
      <c r="J901" s="17"/>
      <c r="M901" s="17"/>
      <c r="N901" s="17"/>
      <c r="Q901" s="5"/>
    </row>
    <row r="902" spans="4:17">
      <c r="D902" s="18"/>
      <c r="E902" s="20"/>
      <c r="F902" s="17"/>
      <c r="I902" s="17"/>
      <c r="J902" s="17"/>
      <c r="M902" s="17"/>
      <c r="N902" s="17"/>
      <c r="Q902" s="5"/>
    </row>
    <row r="903" spans="4:17">
      <c r="D903" s="18"/>
      <c r="E903" s="20"/>
      <c r="F903" s="17"/>
      <c r="I903" s="17"/>
      <c r="J903" s="17"/>
      <c r="M903" s="17"/>
      <c r="N903" s="17"/>
      <c r="Q903" s="5"/>
    </row>
    <row r="904" spans="4:17">
      <c r="D904" s="18"/>
      <c r="E904" s="20"/>
      <c r="F904" s="17"/>
      <c r="I904" s="17"/>
      <c r="J904" s="17"/>
      <c r="M904" s="17"/>
      <c r="N904" s="17"/>
      <c r="Q904" s="5"/>
    </row>
    <row r="905" spans="4:17">
      <c r="D905" s="18"/>
      <c r="E905" s="20"/>
      <c r="F905" s="17"/>
      <c r="I905" s="17"/>
      <c r="J905" s="17"/>
      <c r="M905" s="17"/>
      <c r="N905" s="17"/>
      <c r="Q905" s="5"/>
    </row>
    <row r="906" spans="4:17">
      <c r="D906" s="18"/>
      <c r="E906" s="20"/>
      <c r="F906" s="17"/>
      <c r="I906" s="17"/>
      <c r="J906" s="17"/>
      <c r="M906" s="17"/>
      <c r="N906" s="17"/>
      <c r="Q906" s="5"/>
    </row>
    <row r="907" spans="4:17">
      <c r="D907" s="18"/>
      <c r="E907" s="20"/>
      <c r="F907" s="17"/>
      <c r="I907" s="17"/>
      <c r="J907" s="17"/>
      <c r="M907" s="17"/>
      <c r="N907" s="17"/>
      <c r="Q907" s="5"/>
    </row>
    <row r="908" spans="4:17">
      <c r="D908" s="18"/>
      <c r="E908" s="20"/>
      <c r="F908" s="17"/>
      <c r="I908" s="17"/>
      <c r="J908" s="17"/>
      <c r="M908" s="17"/>
      <c r="N908" s="17"/>
      <c r="Q908" s="5"/>
    </row>
    <row r="909" spans="4:17">
      <c r="D909" s="18"/>
      <c r="E909" s="20"/>
      <c r="F909" s="17"/>
      <c r="I909" s="17"/>
      <c r="J909" s="17"/>
      <c r="M909" s="17"/>
      <c r="N909" s="17"/>
      <c r="Q909" s="5"/>
    </row>
    <row r="910" spans="4:17">
      <c r="D910" s="18"/>
      <c r="E910" s="20"/>
      <c r="F910" s="17"/>
      <c r="I910" s="17"/>
      <c r="J910" s="17"/>
      <c r="M910" s="17"/>
      <c r="N910" s="17"/>
      <c r="Q910" s="5"/>
    </row>
    <row r="911" spans="4:17">
      <c r="D911" s="18"/>
      <c r="E911" s="20"/>
      <c r="F911" s="17"/>
      <c r="I911" s="17"/>
      <c r="J911" s="17"/>
      <c r="M911" s="17"/>
      <c r="N911" s="17"/>
      <c r="Q911" s="5"/>
    </row>
    <row r="912" spans="4:17">
      <c r="D912" s="18"/>
      <c r="E912" s="20"/>
      <c r="F912" s="17"/>
      <c r="I912" s="17"/>
      <c r="J912" s="17"/>
      <c r="M912" s="17"/>
      <c r="N912" s="17"/>
      <c r="Q912" s="5"/>
    </row>
    <row r="913" spans="4:17">
      <c r="D913" s="18"/>
      <c r="E913" s="20"/>
      <c r="F913" s="17"/>
      <c r="I913" s="17"/>
      <c r="J913" s="17"/>
      <c r="M913" s="17"/>
      <c r="N913" s="17"/>
      <c r="Q913" s="5"/>
    </row>
    <row r="914" spans="4:17">
      <c r="D914" s="18"/>
      <c r="E914" s="20"/>
      <c r="F914" s="17"/>
      <c r="I914" s="17"/>
      <c r="J914" s="17"/>
      <c r="M914" s="17"/>
      <c r="N914" s="17"/>
      <c r="Q914" s="5"/>
    </row>
    <row r="915" spans="4:17">
      <c r="D915" s="18"/>
      <c r="E915" s="20"/>
      <c r="F915" s="17"/>
      <c r="I915" s="17"/>
      <c r="J915" s="17"/>
      <c r="M915" s="17"/>
      <c r="N915" s="17"/>
      <c r="Q915" s="5"/>
    </row>
    <row r="916" spans="4:17">
      <c r="D916" s="18"/>
      <c r="E916" s="20"/>
      <c r="F916" s="17"/>
      <c r="I916" s="17"/>
      <c r="J916" s="17"/>
      <c r="M916" s="17"/>
      <c r="N916" s="17"/>
      <c r="Q916" s="5"/>
    </row>
    <row r="917" spans="4:17">
      <c r="D917" s="18"/>
      <c r="E917" s="20"/>
      <c r="F917" s="17"/>
      <c r="I917" s="17"/>
      <c r="J917" s="17"/>
      <c r="M917" s="17"/>
      <c r="N917" s="17"/>
      <c r="Q917" s="5"/>
    </row>
    <row r="918" spans="4:17">
      <c r="D918" s="18"/>
      <c r="E918" s="20"/>
      <c r="F918" s="17"/>
      <c r="I918" s="17"/>
      <c r="J918" s="17"/>
      <c r="M918" s="17"/>
      <c r="N918" s="17"/>
      <c r="Q918" s="5"/>
    </row>
    <row r="919" spans="4:17">
      <c r="D919" s="18"/>
      <c r="E919" s="20"/>
      <c r="F919" s="17"/>
      <c r="I919" s="17"/>
      <c r="J919" s="17"/>
      <c r="M919" s="17"/>
      <c r="N919" s="17"/>
      <c r="Q919" s="5"/>
    </row>
    <row r="920" spans="4:17">
      <c r="D920" s="18"/>
      <c r="E920" s="20"/>
      <c r="F920" s="17"/>
      <c r="I920" s="17"/>
      <c r="J920" s="17"/>
      <c r="M920" s="17"/>
      <c r="N920" s="17"/>
      <c r="Q920" s="5"/>
    </row>
    <row r="921" spans="4:17">
      <c r="D921" s="18"/>
      <c r="E921" s="20"/>
      <c r="F921" s="17"/>
      <c r="I921" s="17"/>
      <c r="J921" s="17"/>
      <c r="M921" s="17"/>
      <c r="N921" s="17"/>
      <c r="Q921" s="5"/>
    </row>
    <row r="922" spans="4:17">
      <c r="D922" s="18"/>
      <c r="E922" s="20"/>
      <c r="F922" s="17"/>
      <c r="I922" s="17"/>
      <c r="J922" s="17"/>
      <c r="M922" s="17"/>
      <c r="N922" s="17"/>
      <c r="Q922" s="5"/>
    </row>
    <row r="923" spans="4:17">
      <c r="D923" s="18"/>
      <c r="E923" s="20"/>
      <c r="F923" s="17"/>
      <c r="I923" s="17"/>
      <c r="J923" s="17"/>
      <c r="M923" s="17"/>
      <c r="N923" s="17"/>
      <c r="Q923" s="5"/>
    </row>
    <row r="924" spans="4:17">
      <c r="D924" s="18"/>
      <c r="E924" s="20"/>
      <c r="F924" s="17"/>
      <c r="I924" s="17"/>
      <c r="J924" s="17"/>
      <c r="M924" s="17"/>
      <c r="N924" s="17"/>
      <c r="Q924" s="5"/>
    </row>
    <row r="925" spans="4:17">
      <c r="E925" s="16"/>
      <c r="F925" s="17"/>
      <c r="I925" s="17"/>
      <c r="J925" s="17"/>
      <c r="M925" s="17"/>
      <c r="N925" s="17"/>
    </row>
    <row r="926" spans="4:17">
      <c r="E926" s="16"/>
      <c r="F926" s="17"/>
      <c r="I926" s="17"/>
      <c r="J926" s="17"/>
      <c r="M926" s="17"/>
      <c r="N926" s="17"/>
    </row>
    <row r="927" spans="4:17">
      <c r="E927" s="16"/>
      <c r="F927" s="17"/>
      <c r="I927" s="17"/>
      <c r="J927" s="17"/>
      <c r="M927" s="17"/>
      <c r="N927" s="17"/>
    </row>
    <row r="928" spans="4:17">
      <c r="E928" s="16"/>
      <c r="F928" s="17"/>
      <c r="I928" s="17"/>
      <c r="J928" s="17"/>
      <c r="M928" s="17"/>
      <c r="N928" s="17"/>
    </row>
    <row r="929" spans="5:14">
      <c r="E929" s="16"/>
      <c r="F929" s="17"/>
      <c r="I929" s="17"/>
      <c r="J929" s="17"/>
      <c r="M929" s="17"/>
      <c r="N929" s="17"/>
    </row>
  </sheetData>
  <mergeCells count="4">
    <mergeCell ref="E2:F2"/>
    <mergeCell ref="H2:I2"/>
    <mergeCell ref="K2:L2"/>
    <mergeCell ref="N2:O2"/>
  </mergeCells>
  <conditionalFormatting sqref="A23">
    <cfRule type="expression" dxfId="101" priority="14">
      <formula>A23&gt;=LARGE(#REF!, 4)</formula>
    </cfRule>
  </conditionalFormatting>
  <conditionalFormatting sqref="C17:I17 K17:L17 N17:P17">
    <cfRule type="expression" dxfId="100" priority="12">
      <formula>C17&gt;=LARGE($C$17:$R$17, 4)</formula>
    </cfRule>
  </conditionalFormatting>
  <conditionalFormatting sqref="C5:R5">
    <cfRule type="expression" dxfId="99" priority="11">
      <formula>C5&gt;=LARGE($C$5:$R$5, 4)</formula>
    </cfRule>
  </conditionalFormatting>
  <conditionalFormatting sqref="C9:R9 C24">
    <cfRule type="expression" dxfId="98" priority="5">
      <formula>C9&gt;=LARGE(#REF!, 4)</formula>
    </cfRule>
  </conditionalFormatting>
  <conditionalFormatting sqref="C31:R31">
    <cfRule type="expression" dxfId="97" priority="16">
      <formula>C31&gt;=LARGE($C$31:$R$31, 4)</formula>
    </cfRule>
  </conditionalFormatting>
  <conditionalFormatting sqref="C47:R47">
    <cfRule type="expression" dxfId="96" priority="17">
      <formula>C47&gt;=LARGE($C$47:$R$47, 4)</formula>
    </cfRule>
  </conditionalFormatting>
  <conditionalFormatting sqref="C57:R57">
    <cfRule type="expression" dxfId="95" priority="18">
      <formula>C57&gt;=LARGE($C$57:$R$57, 4)</formula>
    </cfRule>
  </conditionalFormatting>
  <conditionalFormatting sqref="D3:R3">
    <cfRule type="expression" dxfId="94" priority="13">
      <formula>D3&gt;=LARGE($C$3:$R$3, 4)</formula>
    </cfRule>
  </conditionalFormatting>
  <conditionalFormatting sqref="E18:K18 M18:N18 P18">
    <cfRule type="expression" dxfId="93" priority="3">
      <formula>E18&gt;=LARGE($E$18:$P$18, 4)</formula>
    </cfRule>
  </conditionalFormatting>
  <conditionalFormatting sqref="E4:P4">
    <cfRule type="expression" dxfId="92" priority="4">
      <formula>E4&gt;=LARGE($E$4:$P$4, 4)</formula>
    </cfRule>
  </conditionalFormatting>
  <conditionalFormatting sqref="E8:P8">
    <cfRule type="expression" dxfId="91" priority="1">
      <formula>E8&gt;=LARGE(#REF!, 4)</formula>
    </cfRule>
  </conditionalFormatting>
  <conditionalFormatting sqref="E16:P16">
    <cfRule type="expression" dxfId="90" priority="6">
      <formula>E16&gt;=LARGE($E$16:$P$16, 4)</formula>
    </cfRule>
  </conditionalFormatting>
  <conditionalFormatting sqref="E32:P32">
    <cfRule type="expression" dxfId="89" priority="7">
      <formula>E32&gt;=LARGE($E$32:$P$32, 4)</formula>
    </cfRule>
  </conditionalFormatting>
  <conditionalFormatting sqref="E48:P48">
    <cfRule type="expression" dxfId="88" priority="8">
      <formula>E48&gt;=LARGE($E$48:$P$48, 4)</formula>
    </cfRule>
  </conditionalFormatting>
  <conditionalFormatting sqref="E58:P58">
    <cfRule type="expression" dxfId="87" priority="9">
      <formula>E58&gt;=LARGE($E$58:$P$58, 4)</formula>
    </cfRule>
  </conditionalFormatting>
  <conditionalFormatting sqref="Q4 Q8 Q10 Q12 Q14 Q16 Q18 Q20 Q22 Q24 Q26 Q28 Q30 Q32 Q34 Q36 Q38 Q40 Q42 Q44 Q46 Q48 Q50 Q52 Q54 Q56 Q58 Q60 Q62 Q64 Q66 Q68 Q70 Q72 Q74 Q76 Q78 Q80 Q82 Q84 Q86 Q88 Q90 Q92 Q94 Q96 Q98 Q100 Q102 Q110 Q112 Q114 Q116 Q118 Q120 Q122 Q124 Q126 Q128 Q130 Q132 Q134 Q136 Q138 Q140 Q142 Q144 Q146 Q148 Q150 Q152 Q154 Q156 Q158 Q160 Q162 Q164 Q166 Q168 Q170 Q172 Q174 Q176 Q178 Q180 Q182 Q184 Q186 Q188 Q190 Q192 Q194 Q196 Q198">
    <cfRule type="notContainsText" dxfId="86" priority="10" operator="notContains" text="-">
      <formula>ISERROR(SEARCH(("-"),(Q4)))</formula>
    </cfRule>
  </conditionalFormatting>
  <conditionalFormatting sqref="Q6">
    <cfRule type="notContainsText" dxfId="85" priority="2" operator="notContains" text="-">
      <formula>ISERROR(SEARCH(("-"),(Q6)))</formula>
    </cfRule>
  </conditionalFormatting>
  <conditionalFormatting sqref="Q5:R5 Q7:R7 Q9:R9 Q11:R11 Q13:R13 C15:R15">
    <cfRule type="expression" dxfId="84" priority="15">
      <formula>Q5&gt;=LARGE($C$15:$R$15, 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W947"/>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12.5703125" defaultRowHeight="15.75" customHeight="1"/>
  <cols>
    <col min="1" max="1" width="6" customWidth="1"/>
    <col min="2" max="2" width="5.85546875" customWidth="1"/>
    <col min="3" max="3" width="24.5703125" customWidth="1"/>
    <col min="4" max="4" width="29.7109375" customWidth="1"/>
    <col min="5" max="8" width="9.42578125" customWidth="1"/>
    <col min="9" max="10" width="9.28515625" customWidth="1"/>
    <col min="11" max="12" width="10.140625" customWidth="1"/>
    <col min="13" max="14" width="8.5703125" customWidth="1"/>
    <col min="15" max="16" width="9.5703125" customWidth="1"/>
    <col min="17" max="17" width="7.42578125" customWidth="1"/>
    <col min="18" max="18" width="5.140625" customWidth="1"/>
    <col min="19" max="19" width="7.7109375" customWidth="1"/>
    <col min="20" max="20" width="6.5703125" customWidth="1"/>
    <col min="21" max="21" width="8.28515625" customWidth="1"/>
    <col min="22" max="22" width="5.140625" customWidth="1"/>
    <col min="23" max="23" width="7.7109375" customWidth="1"/>
    <col min="24" max="24" width="6.5703125" customWidth="1"/>
  </cols>
  <sheetData>
    <row r="1" spans="1:23">
      <c r="B1" s="1"/>
      <c r="C1" s="2" t="s">
        <v>1</v>
      </c>
      <c r="D1" s="3" t="s">
        <v>5</v>
      </c>
      <c r="E1" s="4">
        <f>COUNTA(C4:C133)</f>
        <v>36</v>
      </c>
      <c r="Q1" s="5"/>
    </row>
    <row r="2" spans="1:23">
      <c r="C2" s="2"/>
      <c r="D2" s="6"/>
      <c r="E2" s="33" t="s">
        <v>8</v>
      </c>
      <c r="F2" s="34"/>
      <c r="G2" s="7">
        <v>3</v>
      </c>
      <c r="H2" s="35" t="s">
        <v>9</v>
      </c>
      <c r="I2" s="34"/>
      <c r="J2" s="7">
        <v>1</v>
      </c>
      <c r="K2" s="35" t="s">
        <v>10</v>
      </c>
      <c r="L2" s="34"/>
      <c r="M2" s="8">
        <v>3</v>
      </c>
      <c r="N2" s="36" t="s">
        <v>11</v>
      </c>
      <c r="O2" s="34"/>
      <c r="P2" s="8" t="b">
        <v>0</v>
      </c>
      <c r="Q2" s="9"/>
      <c r="R2" s="2"/>
      <c r="S2" s="2"/>
      <c r="T2" s="2"/>
      <c r="U2" s="2" t="s">
        <v>12</v>
      </c>
      <c r="V2" s="2"/>
    </row>
    <row r="3" spans="1:23">
      <c r="A3" s="10" t="s">
        <v>128</v>
      </c>
      <c r="B3" s="10"/>
      <c r="C3" s="11" t="s">
        <v>6</v>
      </c>
      <c r="D3" s="12" t="s">
        <v>7</v>
      </c>
      <c r="E3" s="13" t="s">
        <v>31</v>
      </c>
      <c r="F3" s="14" t="s">
        <v>32</v>
      </c>
      <c r="G3" s="11" t="s">
        <v>14</v>
      </c>
      <c r="H3" s="11" t="s">
        <v>15</v>
      </c>
      <c r="I3" s="14" t="s">
        <v>33</v>
      </c>
      <c r="J3" s="14" t="s">
        <v>34</v>
      </c>
      <c r="K3" s="11" t="s">
        <v>16</v>
      </c>
      <c r="L3" s="11" t="s">
        <v>17</v>
      </c>
      <c r="M3" s="14" t="s">
        <v>18</v>
      </c>
      <c r="N3" s="14" t="s">
        <v>19</v>
      </c>
      <c r="O3" s="11" t="s">
        <v>20</v>
      </c>
      <c r="P3" s="11" t="s">
        <v>21</v>
      </c>
      <c r="Q3" s="15" t="s">
        <v>22</v>
      </c>
      <c r="R3" s="11" t="s">
        <v>23</v>
      </c>
      <c r="S3" s="11" t="s">
        <v>24</v>
      </c>
      <c r="T3" s="11" t="s">
        <v>25</v>
      </c>
      <c r="U3" s="11" t="s">
        <v>26</v>
      </c>
      <c r="V3" s="11" t="s">
        <v>27</v>
      </c>
    </row>
    <row r="4" spans="1:23">
      <c r="A4" s="1" t="str">
        <f t="shared" ref="A4:B4" si="0">IF(ISBLANK(C4), "-", IF(COUNTIF(C:C,C4)&gt;1,"Y", "N"))</f>
        <v>N</v>
      </c>
      <c r="B4" s="1" t="str">
        <f t="shared" si="0"/>
        <v>N</v>
      </c>
      <c r="C4" s="1" t="s">
        <v>197</v>
      </c>
      <c r="D4" s="1" t="s">
        <v>198</v>
      </c>
      <c r="E4" s="16">
        <v>66.429000000000002</v>
      </c>
      <c r="F4" s="17"/>
      <c r="G4" s="1"/>
      <c r="H4" s="1"/>
      <c r="I4" s="17"/>
      <c r="J4" s="17"/>
      <c r="K4" s="1"/>
      <c r="L4" s="1"/>
      <c r="M4" s="17"/>
      <c r="N4" s="17"/>
      <c r="Q4" s="5" t="str">
        <f>IF(AND(S4&gt;=$J$2, T4&gt;=$G$2, IF($P$2, IFERROR(MATCH($Q$2, E5:P5, 0), FALSE), TRUE)), IFERROR(SUM(LARGE(E4:P4, 1), LARGE(E4:P4, 2), LARGE(E4:P4, 3))/3, "-"), "-")</f>
        <v>-</v>
      </c>
      <c r="R4" s="1" t="str">
        <f>IFERROR(RANK(Q4, Q:Q), "-")</f>
        <v>-</v>
      </c>
      <c r="S4" s="1">
        <f>IF(ISBLANK(C4), "-", SUM(IF(COUNTA(E4:F4)&gt;=1, 1, 0), IF(COUNTA(G4:H4)&gt;=1, 1, 0), IF(COUNTA(I4:J4)&gt;=1, 1, 0), IF(COUNTA(K4:L4)&gt;=1, 1, 0), IF(COUNTA(M4:N4)&gt;=1, 1, 0), IF(COUNTA(O4:P4)&gt;=1, 1, 0)))</f>
        <v>1</v>
      </c>
      <c r="T4" s="1">
        <f>IF(ISBLANK(C4), "-", COUNTA(E4:P4))</f>
        <v>1</v>
      </c>
      <c r="U4" s="1" t="str">
        <f>IF(ISBLANK(C4), "-", IF($P$2, IF(AND($P$2, IFERROR(MATCH($Q$2, E5:P5, 0), FALSE)), "Y", "N"), "-"))</f>
        <v>-</v>
      </c>
      <c r="W4" s="30"/>
    </row>
    <row r="5" spans="1:23">
      <c r="E5" s="16" t="s">
        <v>199</v>
      </c>
      <c r="F5" s="17"/>
      <c r="I5" s="17"/>
      <c r="J5" s="17"/>
      <c r="K5" s="23"/>
      <c r="M5" s="17"/>
      <c r="N5" s="22"/>
      <c r="Q5" s="5"/>
    </row>
    <row r="6" spans="1:23">
      <c r="A6" s="1" t="str">
        <f t="shared" ref="A6:B6" si="1">IF(ISBLANK(C6), "-", IF(COUNTIF(C:C,C6)&gt;1,"Y", "N"))</f>
        <v>N</v>
      </c>
      <c r="B6" s="1" t="str">
        <f t="shared" si="1"/>
        <v>N</v>
      </c>
      <c r="C6" s="1" t="s">
        <v>200</v>
      </c>
      <c r="D6" s="18" t="s">
        <v>201</v>
      </c>
      <c r="E6" s="16">
        <v>64.167000000000002</v>
      </c>
      <c r="F6" s="17">
        <v>64.713999999999999</v>
      </c>
      <c r="I6" s="17"/>
      <c r="J6" s="17"/>
      <c r="K6" s="23">
        <v>66.786000000000001</v>
      </c>
      <c r="M6" s="17"/>
      <c r="N6" s="22"/>
      <c r="Q6" s="5">
        <f>IF(AND(S6&gt;=$J$2, T6&gt;=$G$2, IF($P$2, IFERROR(MATCH($Q$2, E7:P7, 0), FALSE), TRUE)), IFERROR(SUM(LARGE(E6:P6, 1), LARGE(E6:P6, 2), LARGE(E6:P6, 3))/3, "-"), "-")</f>
        <v>65.222333333333339</v>
      </c>
      <c r="R6" s="1">
        <f>IFERROR(RANK(Q6, Q:Q), "-")</f>
        <v>1</v>
      </c>
      <c r="S6" s="1">
        <f>IF(ISBLANK(C6), "-", SUM(IF(COUNTA(E6:F6)&gt;=1, 1, 0), IF(COUNTA(G6:H6)&gt;=1, 1, 0), IF(COUNTA(I6:J6)&gt;=1, 1, 0), IF(COUNTA(K6:L6)&gt;=1, 1, 0), IF(COUNTA(M6:N6)&gt;=1, 1, 0), IF(COUNTA(O6:P6)&gt;=1, 1, 0)))</f>
        <v>2</v>
      </c>
      <c r="T6" s="1">
        <f>IF(ISBLANK(C6), "-", COUNTA(E6:P6))</f>
        <v>3</v>
      </c>
      <c r="U6" s="1" t="str">
        <f>IF(ISBLANK(C6), "-", IF($P$2, IF(AND($P$2, IFERROR(MATCH($Q$2, E7:P7, 0), FALSE)), "Y", "N"), "-"))</f>
        <v>-</v>
      </c>
    </row>
    <row r="7" spans="1:23">
      <c r="C7" s="1"/>
      <c r="D7" s="1"/>
      <c r="E7" s="20" t="s">
        <v>199</v>
      </c>
      <c r="F7" s="17" t="s">
        <v>202</v>
      </c>
      <c r="I7" s="19"/>
      <c r="J7" s="17"/>
      <c r="K7" s="1" t="s">
        <v>199</v>
      </c>
      <c r="L7" s="1"/>
      <c r="M7" s="17"/>
      <c r="N7" s="17"/>
      <c r="Q7" s="5"/>
    </row>
    <row r="8" spans="1:23">
      <c r="A8" s="1" t="str">
        <f t="shared" ref="A8:B8" si="2">IF(ISBLANK(C8), "-", IF(COUNTIF(C:C,C8)&gt;1,"Y", "N"))</f>
        <v>N</v>
      </c>
      <c r="B8" s="1" t="str">
        <f t="shared" si="2"/>
        <v>Y</v>
      </c>
      <c r="C8" s="1" t="s">
        <v>203</v>
      </c>
      <c r="D8" s="18" t="s">
        <v>204</v>
      </c>
      <c r="E8" s="26">
        <v>62.619</v>
      </c>
      <c r="F8" s="17">
        <v>63.713999999999999</v>
      </c>
      <c r="I8" s="17"/>
      <c r="J8" s="17"/>
      <c r="K8" s="1"/>
      <c r="L8" s="1"/>
      <c r="M8" s="17"/>
      <c r="N8" s="17"/>
      <c r="Q8" s="5" t="str">
        <f>IF(AND(S8&gt;=$J$2, T8&gt;=$G$2, IF($P$2, IFERROR(MATCH($Q$2, E9:P9, 0), FALSE), TRUE)), IFERROR(SUM(LARGE(E8:P8, 1), LARGE(E8:P8, 2), LARGE(E8:P8, 3))/3, "-"), "-")</f>
        <v>-</v>
      </c>
      <c r="R8" s="1" t="str">
        <f>IFERROR(RANK(Q8, Q:Q), "-")</f>
        <v>-</v>
      </c>
      <c r="S8" s="1">
        <f>IF(ISBLANK(C8), "-", SUM(IF(COUNTA(E8:F8)&gt;=1, 1, 0), IF(COUNTA(G8:H8)&gt;=1, 1, 0), IF(COUNTA(I8:J8)&gt;=1, 1, 0), IF(COUNTA(K8:L8)&gt;=1, 1, 0), IF(COUNTA(M8:N8)&gt;=1, 1, 0), IF(COUNTA(O8:P8)&gt;=1, 1, 0)))</f>
        <v>1</v>
      </c>
      <c r="T8" s="1">
        <f>IF(ISBLANK(C8), "-", COUNTA(E8:P8))</f>
        <v>2</v>
      </c>
      <c r="U8" s="1" t="str">
        <f>IF(ISBLANK(C8), "-", IF($P$2, IF(AND($P$2, IFERROR(MATCH($Q$2, E9:P9, 0), FALSE)), "Y", "N"), "-"))</f>
        <v>-</v>
      </c>
    </row>
    <row r="9" spans="1:23">
      <c r="D9" s="18"/>
      <c r="E9" s="20" t="s">
        <v>199</v>
      </c>
      <c r="F9" s="17" t="s">
        <v>202</v>
      </c>
      <c r="I9" s="17"/>
      <c r="J9" s="17"/>
      <c r="M9" s="17"/>
      <c r="N9" s="17"/>
      <c r="Q9" s="5"/>
    </row>
    <row r="10" spans="1:23">
      <c r="A10" s="1" t="str">
        <f t="shared" ref="A10:B10" si="3">IF(ISBLANK(C10), "-", IF(COUNTIF(C:C,C10)&gt;1,"Y", "N"))</f>
        <v>N</v>
      </c>
      <c r="B10" s="1" t="str">
        <f t="shared" si="3"/>
        <v>N</v>
      </c>
      <c r="C10" s="1" t="s">
        <v>142</v>
      </c>
      <c r="D10" s="1" t="s">
        <v>143</v>
      </c>
      <c r="E10" s="26" t="s">
        <v>79</v>
      </c>
      <c r="F10" s="17"/>
      <c r="I10" s="19"/>
      <c r="J10" s="17"/>
      <c r="M10" s="17"/>
      <c r="N10" s="17"/>
      <c r="Q10" s="5" t="str">
        <f>IF(AND(S10&gt;=$J$2, T10&gt;=$G$2, IF($P$2, IFERROR(MATCH($Q$2, E11:P11, 0), FALSE), TRUE)), IFERROR(SUM(LARGE(E10:P10, 1), LARGE(E10:P10, 2), LARGE(E10:P10, 3))/3, "-"), "-")</f>
        <v>-</v>
      </c>
      <c r="R10" s="1" t="str">
        <f>IFERROR(RANK(Q10, Q:Q), "-")</f>
        <v>-</v>
      </c>
      <c r="S10" s="1">
        <f>IF(ISBLANK(C10), "-", SUM(IF(COUNTA(E10:F10)&gt;=1, 1, 0), IF(COUNTA(G10:H10)&gt;=1, 1, 0), IF(COUNTA(I10:J10)&gt;=1, 1, 0), IF(COUNTA(K10:L10)&gt;=1, 1, 0), IF(COUNTA(M10:N10)&gt;=1, 1, 0), IF(COUNTA(O10:P10)&gt;=1, 1, 0)))</f>
        <v>1</v>
      </c>
      <c r="T10" s="1">
        <f>IF(ISBLANK(C10), "-", COUNTA(E10:P10))</f>
        <v>1</v>
      </c>
      <c r="U10" s="1" t="str">
        <f>IF(ISBLANK(C10), "-", IF($P$2, IF(AND($P$2, IFERROR(MATCH($Q$2, E11:P11, 0), FALSE)), "Y", "N"), "-"))</f>
        <v>-</v>
      </c>
    </row>
    <row r="11" spans="1:23">
      <c r="D11" s="18"/>
      <c r="E11" s="20" t="s">
        <v>199</v>
      </c>
      <c r="F11" s="17"/>
      <c r="I11" s="17"/>
      <c r="J11" s="17"/>
      <c r="M11" s="17"/>
      <c r="N11" s="17"/>
      <c r="Q11" s="5"/>
    </row>
    <row r="12" spans="1:23">
      <c r="A12" s="1" t="str">
        <f t="shared" ref="A12:B12" si="4">IF(ISBLANK(C12), "-", IF(COUNTIF(C:C,C12)&gt;1,"Y", "N"))</f>
        <v>N</v>
      </c>
      <c r="B12" s="1" t="str">
        <f t="shared" si="4"/>
        <v>N</v>
      </c>
      <c r="C12" s="1" t="s">
        <v>146</v>
      </c>
      <c r="D12" s="1" t="s">
        <v>147</v>
      </c>
      <c r="E12" s="26">
        <v>59.744</v>
      </c>
      <c r="F12" s="17"/>
      <c r="I12" s="19"/>
      <c r="J12" s="17"/>
      <c r="M12" s="17"/>
      <c r="N12" s="17"/>
      <c r="Q12" s="5" t="str">
        <f>IF(AND(S12&gt;=$J$2, T12&gt;=$G$2, IF($P$2, IFERROR(MATCH($Q$2, E13:P13, 0), FALSE), TRUE)), IFERROR(SUM(LARGE(E12:P12, 1), LARGE(E12:P12, 2), LARGE(E12:P12, 3))/3, "-"), "-")</f>
        <v>-</v>
      </c>
      <c r="R12" s="1" t="str">
        <f>IFERROR(RANK(Q12, Q:Q), "-")</f>
        <v>-</v>
      </c>
      <c r="S12" s="1">
        <f>IF(ISBLANK(C12), "-", SUM(IF(COUNTA(E12:F12)&gt;=1, 1, 0), IF(COUNTA(G12:H12)&gt;=1, 1, 0), IF(COUNTA(I12:J12)&gt;=1, 1, 0), IF(COUNTA(K12:L12)&gt;=1, 1, 0), IF(COUNTA(M12:N12)&gt;=1, 1, 0), IF(COUNTA(O12:P12)&gt;=1, 1, 0)))</f>
        <v>1</v>
      </c>
      <c r="T12" s="1">
        <f>IF(ISBLANK(C12), "-", COUNTA(E12:P12))</f>
        <v>1</v>
      </c>
      <c r="U12" s="1" t="str">
        <f>IF(ISBLANK(C12), "-", IF($P$2, IF(AND($P$2, IFERROR(MATCH($Q$2, E13:P13, 0), FALSE)), "Y", "N"), "-"))</f>
        <v>-</v>
      </c>
    </row>
    <row r="13" spans="1:23">
      <c r="D13" s="18"/>
      <c r="E13" s="20" t="s">
        <v>205</v>
      </c>
      <c r="F13" s="17"/>
      <c r="I13" s="17"/>
      <c r="J13" s="17"/>
      <c r="M13" s="17"/>
      <c r="N13" s="17"/>
      <c r="Q13" s="5"/>
    </row>
    <row r="14" spans="1:23">
      <c r="A14" s="1" t="str">
        <f t="shared" ref="A14:B14" si="5">IF(ISBLANK(C14), "-", IF(COUNTIF(C:C,C14)&gt;1,"Y", "N"))</f>
        <v>N</v>
      </c>
      <c r="B14" s="1" t="str">
        <f t="shared" si="5"/>
        <v>N</v>
      </c>
      <c r="C14" s="1" t="s">
        <v>206</v>
      </c>
      <c r="D14" s="1" t="s">
        <v>149</v>
      </c>
      <c r="E14" s="26">
        <v>63</v>
      </c>
      <c r="F14" s="17"/>
      <c r="I14" s="19"/>
      <c r="J14" s="19"/>
      <c r="M14" s="17"/>
      <c r="N14" s="17"/>
      <c r="Q14" s="5" t="str">
        <f>IF(AND(S14&gt;=$J$2, T14&gt;=$G$2, IF($P$2, IFERROR(MATCH($Q$2, E15:P15, 0), FALSE), TRUE)), IFERROR(SUM(LARGE(E14:P14, 1), LARGE(E14:P14, 2), LARGE(E14:P14, 3))/3, "-"), "-")</f>
        <v>-</v>
      </c>
      <c r="R14" s="1" t="str">
        <f>IFERROR(RANK(Q14, Q:Q), "-")</f>
        <v>-</v>
      </c>
      <c r="S14" s="1">
        <f>IF(ISBLANK(C14), "-", SUM(IF(COUNTA(E14:F14)&gt;=1, 1, 0), IF(COUNTA(G14:H14)&gt;=1, 1, 0), IF(COUNTA(I14:J14)&gt;=1, 1, 0), IF(COUNTA(K14:L14)&gt;=1, 1, 0), IF(COUNTA(M14:N14)&gt;=1, 1, 0), IF(COUNTA(O14:P14)&gt;=1, 1, 0)))</f>
        <v>1</v>
      </c>
      <c r="T14" s="1">
        <f>IF(ISBLANK(C14), "-", COUNTA(E14:P14))</f>
        <v>1</v>
      </c>
      <c r="U14" s="1" t="str">
        <f>IF(ISBLANK(C14), "-", IF($P$2, IF(AND($P$2, IFERROR(MATCH($Q$2, E15:P15, 0), FALSE)), "Y", "N"), "-"))</f>
        <v>-</v>
      </c>
    </row>
    <row r="15" spans="1:23">
      <c r="D15" s="18"/>
      <c r="E15" s="20" t="s">
        <v>202</v>
      </c>
      <c r="F15" s="17"/>
      <c r="I15" s="17"/>
      <c r="J15" s="17"/>
      <c r="M15" s="17"/>
      <c r="N15" s="17"/>
      <c r="Q15" s="5"/>
    </row>
    <row r="16" spans="1:23">
      <c r="A16" s="1" t="str">
        <f t="shared" ref="A16:B16" si="6">IF(ISBLANK(C16), "-", IF(COUNTIF(C:C,C16)&gt;1,"Y", "N"))</f>
        <v>N</v>
      </c>
      <c r="B16" s="1" t="str">
        <f t="shared" si="6"/>
        <v>N</v>
      </c>
      <c r="C16" s="1" t="s">
        <v>144</v>
      </c>
      <c r="D16" s="23" t="s">
        <v>145</v>
      </c>
      <c r="E16" s="26">
        <v>61.429000000000002</v>
      </c>
      <c r="F16" s="17"/>
      <c r="I16" s="19"/>
      <c r="J16" s="17"/>
      <c r="M16" s="17"/>
      <c r="N16" s="17"/>
      <c r="Q16" s="5" t="str">
        <f>IF(AND(S16&gt;=$J$2, T16&gt;=$G$2, IF($P$2, IFERROR(MATCH($Q$2, E17:P17, 0), FALSE), TRUE)), IFERROR(SUM(LARGE(E16:P16, 1), LARGE(E16:P16, 2), LARGE(E16:P16, 3))/3, "-"), "-")</f>
        <v>-</v>
      </c>
      <c r="R16" s="1" t="str">
        <f>IFERROR(RANK(Q16, Q:Q), "-")</f>
        <v>-</v>
      </c>
      <c r="S16" s="1">
        <f>IF(ISBLANK(C16), "-", SUM(IF(COUNTA(E16:F16)&gt;=1, 1, 0), IF(COUNTA(G16:H16)&gt;=1, 1, 0), IF(COUNTA(I16:J16)&gt;=1, 1, 0), IF(COUNTA(K16:L16)&gt;=1, 1, 0), IF(COUNTA(M16:N16)&gt;=1, 1, 0), IF(COUNTA(O16:P16)&gt;=1, 1, 0)))</f>
        <v>1</v>
      </c>
      <c r="T16" s="1">
        <f>IF(ISBLANK(C16), "-", COUNTA(E16:P16))</f>
        <v>1</v>
      </c>
      <c r="U16" s="1" t="str">
        <f>IF(ISBLANK(C16), "-", IF($P$2, IF(AND($P$2, IFERROR(MATCH($Q$2, E17:P17, 0), FALSE)), "Y", "N"), "-"))</f>
        <v>-</v>
      </c>
    </row>
    <row r="17" spans="1:21">
      <c r="D17" s="18"/>
      <c r="E17" s="20" t="s">
        <v>202</v>
      </c>
      <c r="F17" s="17"/>
      <c r="I17" s="17"/>
      <c r="J17" s="17"/>
      <c r="M17" s="17"/>
      <c r="N17" s="17"/>
      <c r="Q17" s="5"/>
    </row>
    <row r="18" spans="1:21">
      <c r="A18" s="1" t="str">
        <f t="shared" ref="A18:B18" si="7">IF(ISBLANK(C18), "-", IF(COUNTIF(C:C,C18)&gt;1,"Y", "N"))</f>
        <v>N</v>
      </c>
      <c r="B18" s="1" t="str">
        <f t="shared" si="7"/>
        <v>N</v>
      </c>
      <c r="C18" s="1" t="s">
        <v>140</v>
      </c>
      <c r="D18" s="23" t="s">
        <v>141</v>
      </c>
      <c r="E18" s="26">
        <v>51.429000000000002</v>
      </c>
      <c r="F18" s="17"/>
      <c r="I18" s="19"/>
      <c r="J18" s="19"/>
      <c r="M18" s="17"/>
      <c r="N18" s="17"/>
      <c r="Q18" s="5" t="str">
        <f>IF(AND(S18&gt;=$J$2, T18&gt;=$G$2, IF($P$2, IFERROR(MATCH($Q$2, E19:P19, 0), FALSE), TRUE)), IFERROR(SUM(LARGE(E18:P18, 1), LARGE(E18:P18, 2), LARGE(E18:P18, 3))/3, "-"), "-")</f>
        <v>-</v>
      </c>
      <c r="R18" s="1" t="str">
        <f>IFERROR(RANK(Q18, Q:Q), "-")</f>
        <v>-</v>
      </c>
      <c r="S18" s="1">
        <f>IF(ISBLANK(C18), "-", SUM(IF(COUNTA(E18:F18)&gt;=1, 1, 0), IF(COUNTA(G18:H18)&gt;=1, 1, 0), IF(COUNTA(I18:J18)&gt;=1, 1, 0), IF(COUNTA(K18:L18)&gt;=1, 1, 0), IF(COUNTA(M18:N18)&gt;=1, 1, 0), IF(COUNTA(O18:P18)&gt;=1, 1, 0)))</f>
        <v>1</v>
      </c>
      <c r="T18" s="1">
        <f>IF(ISBLANK(C18), "-", COUNTA(E18:P18))</f>
        <v>1</v>
      </c>
      <c r="U18" s="1" t="str">
        <f>IF(ISBLANK(C18), "-", IF($P$2, IF(AND($P$2, IFERROR(MATCH($Q$2, E19:P19, 0), FALSE)), "Y", "N"), "-"))</f>
        <v>-</v>
      </c>
    </row>
    <row r="19" spans="1:21">
      <c r="D19" s="18"/>
      <c r="E19" s="20" t="s">
        <v>202</v>
      </c>
      <c r="F19" s="17"/>
      <c r="I19" s="17"/>
      <c r="J19" s="17"/>
      <c r="M19" s="17"/>
      <c r="N19" s="17"/>
      <c r="Q19" s="5"/>
    </row>
    <row r="20" spans="1:21">
      <c r="A20" s="1" t="str">
        <f t="shared" ref="A20:B20" si="8">IF(ISBLANK(C20), "-", IF(COUNTIF(C:C,C20)&gt;1,"Y", "N"))</f>
        <v>N</v>
      </c>
      <c r="B20" s="1" t="str">
        <f t="shared" si="8"/>
        <v>N</v>
      </c>
      <c r="C20" s="1" t="s">
        <v>207</v>
      </c>
      <c r="D20" s="23" t="s">
        <v>208</v>
      </c>
      <c r="E20" s="20"/>
      <c r="F20" s="17"/>
      <c r="G20" s="1">
        <v>60.594999999999999</v>
      </c>
      <c r="I20" s="19"/>
      <c r="J20" s="19"/>
      <c r="M20" s="17"/>
      <c r="N20" s="17"/>
      <c r="Q20" s="5" t="str">
        <f>IF(AND(S20&gt;=$J$2, T20&gt;=$G$2, IF($P$2, IFERROR(MATCH($Q$2, E21:P21, 0), FALSE), TRUE)), IFERROR(SUM(LARGE(E20:P20, 1), LARGE(E20:P20, 2), LARGE(E20:P20, 3))/3, "-"), "-")</f>
        <v>-</v>
      </c>
      <c r="R20" s="1" t="str">
        <f>IFERROR(RANK(Q20, Q:Q), "-")</f>
        <v>-</v>
      </c>
      <c r="S20" s="1">
        <f>IF(ISBLANK(C20), "-", SUM(IF(COUNTA(E20:F20)&gt;=1, 1, 0), IF(COUNTA(G20:H20)&gt;=1, 1, 0), IF(COUNTA(I20:J20)&gt;=1, 1, 0), IF(COUNTA(K20:L20)&gt;=1, 1, 0), IF(COUNTA(M20:N20)&gt;=1, 1, 0), IF(COUNTA(O20:P20)&gt;=1, 1, 0)))</f>
        <v>1</v>
      </c>
      <c r="T20" s="1">
        <f>IF(ISBLANK(C20), "-", COUNTA(E20:P20))</f>
        <v>1</v>
      </c>
      <c r="U20" s="1" t="str">
        <f>IF(ISBLANK(C20), "-", IF($P$2, IF(AND($P$2, IFERROR(MATCH($Q$2, E21:P21, 0), FALSE)), "Y", "N"), "-"))</f>
        <v>-</v>
      </c>
    </row>
    <row r="21" spans="1:21">
      <c r="D21" s="18"/>
      <c r="E21" s="20"/>
      <c r="F21" s="17"/>
      <c r="G21" s="1" t="s">
        <v>199</v>
      </c>
      <c r="I21" s="17"/>
      <c r="J21" s="17"/>
      <c r="M21" s="17"/>
      <c r="N21" s="17"/>
      <c r="Q21" s="5"/>
    </row>
    <row r="22" spans="1:21">
      <c r="A22" s="1" t="str">
        <f t="shared" ref="A22:B22" si="9">IF(ISBLANK(C22), "-", IF(COUNTIF(C:C,C22)&gt;1,"Y", "N"))</f>
        <v>N</v>
      </c>
      <c r="B22" s="1" t="str">
        <f t="shared" si="9"/>
        <v>N</v>
      </c>
      <c r="C22" s="1" t="s">
        <v>135</v>
      </c>
      <c r="D22" s="1" t="s">
        <v>136</v>
      </c>
      <c r="E22" s="20"/>
      <c r="F22" s="17"/>
      <c r="G22" s="1">
        <v>59.643000000000001</v>
      </c>
      <c r="I22" s="19"/>
      <c r="J22" s="19"/>
      <c r="M22" s="17"/>
      <c r="N22" s="17"/>
      <c r="Q22" s="5" t="str">
        <f>IF(AND(S22&gt;=$J$2, T22&gt;=$G$2, IF($P$2, IFERROR(MATCH($Q$2, E23:P23, 0), FALSE), TRUE)), IFERROR(SUM(LARGE(E22:P22, 1), LARGE(E22:P22, 2), LARGE(E22:P22, 3))/3, "-"), "-")</f>
        <v>-</v>
      </c>
      <c r="R22" s="1" t="str">
        <f>IFERROR(RANK(Q22, Q:Q), "-")</f>
        <v>-</v>
      </c>
      <c r="S22" s="1">
        <f>IF(ISBLANK(C22), "-", SUM(IF(COUNTA(E22:F22)&gt;=1, 1, 0), IF(COUNTA(G22:H22)&gt;=1, 1, 0), IF(COUNTA(I22:J22)&gt;=1, 1, 0), IF(COUNTA(K22:L22)&gt;=1, 1, 0), IF(COUNTA(M22:N22)&gt;=1, 1, 0), IF(COUNTA(O22:P22)&gt;=1, 1, 0)))</f>
        <v>1</v>
      </c>
      <c r="T22" s="1">
        <f>IF(ISBLANK(C22), "-", COUNTA(E22:P22))</f>
        <v>1</v>
      </c>
      <c r="U22" s="1" t="str">
        <f>IF(ISBLANK(C22), "-", IF($P$2, IF(AND($P$2, IFERROR(MATCH($Q$2, E23:P23, 0), FALSE)), "Y", "N"), "-"))</f>
        <v>-</v>
      </c>
    </row>
    <row r="23" spans="1:21">
      <c r="D23" s="18"/>
      <c r="E23" s="20"/>
      <c r="F23" s="17"/>
      <c r="G23" s="1" t="s">
        <v>199</v>
      </c>
      <c r="I23" s="17"/>
      <c r="J23" s="17"/>
      <c r="M23" s="17"/>
      <c r="N23" s="17"/>
      <c r="Q23" s="5"/>
    </row>
    <row r="24" spans="1:21">
      <c r="A24" s="1" t="str">
        <f t="shared" ref="A24:B24" si="10">IF(ISBLANK(C24), "-", IF(COUNTIF(C:C,C24)&gt;1,"Y", "N"))</f>
        <v>N</v>
      </c>
      <c r="B24" s="1" t="str">
        <f t="shared" si="10"/>
        <v>N</v>
      </c>
      <c r="C24" s="1" t="s">
        <v>209</v>
      </c>
      <c r="D24" s="1" t="s">
        <v>210</v>
      </c>
      <c r="E24" s="20"/>
      <c r="F24" s="17"/>
      <c r="G24" s="1">
        <v>58.929000000000002</v>
      </c>
      <c r="H24" s="1">
        <v>61.795000000000002</v>
      </c>
      <c r="I24" s="19"/>
      <c r="J24" s="17"/>
      <c r="M24" s="17"/>
      <c r="N24" s="17"/>
      <c r="Q24" s="5" t="str">
        <f>IF(AND(S24&gt;=$J$2, T24&gt;=$G$2, IF($P$2, IFERROR(MATCH($Q$2, E25:P25, 0), FALSE), TRUE)), IFERROR(SUM(LARGE(E24:P24, 1), LARGE(E24:P24, 2), LARGE(E24:P24, 3))/3, "-"), "-")</f>
        <v>-</v>
      </c>
      <c r="R24" s="1" t="str">
        <f>IFERROR(RANK(Q24, Q:Q), "-")</f>
        <v>-</v>
      </c>
      <c r="S24" s="1">
        <f>IF(ISBLANK(C24), "-", SUM(IF(COUNTA(E24:F24)&gt;=1, 1, 0), IF(COUNTA(G24:H24)&gt;=1, 1, 0), IF(COUNTA(I24:J24)&gt;=1, 1, 0), IF(COUNTA(K24:L24)&gt;=1, 1, 0), IF(COUNTA(M24:N24)&gt;=1, 1, 0), IF(COUNTA(O24:P24)&gt;=1, 1, 0)))</f>
        <v>1</v>
      </c>
      <c r="T24" s="1">
        <f>IF(ISBLANK(C24), "-", COUNTA(E24:P24))</f>
        <v>2</v>
      </c>
      <c r="U24" s="1" t="str">
        <f>IF(ISBLANK(C24), "-", IF($P$2, IF(AND($P$2, IFERROR(MATCH($Q$2, E25:P25, 0), FALSE)), "Y", "N"), "-"))</f>
        <v>-</v>
      </c>
    </row>
    <row r="25" spans="1:21">
      <c r="D25" s="18"/>
      <c r="E25" s="20"/>
      <c r="F25" s="17"/>
      <c r="G25" s="1" t="s">
        <v>199</v>
      </c>
      <c r="H25" s="1" t="s">
        <v>205</v>
      </c>
      <c r="I25" s="17"/>
      <c r="J25" s="17"/>
      <c r="M25" s="17"/>
      <c r="N25" s="17"/>
      <c r="Q25" s="5"/>
    </row>
    <row r="26" spans="1:21">
      <c r="A26" s="1" t="str">
        <f t="shared" ref="A26:B26" si="11">IF(ISBLANK(C26), "-", IF(COUNTIF(C:C,C26)&gt;1,"Y", "N"))</f>
        <v>N</v>
      </c>
      <c r="B26" s="1" t="str">
        <f t="shared" si="11"/>
        <v>N</v>
      </c>
      <c r="C26" s="1" t="s">
        <v>211</v>
      </c>
      <c r="D26" s="1" t="s">
        <v>212</v>
      </c>
      <c r="E26" s="20"/>
      <c r="F26" s="17"/>
      <c r="G26" s="1">
        <v>51.667000000000002</v>
      </c>
      <c r="H26" s="1">
        <v>60.512999999999998</v>
      </c>
      <c r="I26" s="19"/>
      <c r="J26" s="17"/>
      <c r="M26" s="17"/>
      <c r="N26" s="17"/>
      <c r="Q26" s="5" t="str">
        <f>IF(AND(S26&gt;=$J$2, T26&gt;=$G$2, IF($P$2, IFERROR(MATCH($Q$2, E27:P27, 0), FALSE), TRUE)), IFERROR(SUM(LARGE(E26:P26, 1), LARGE(E26:P26, 2), LARGE(E26:P26, 3))/3, "-"), "-")</f>
        <v>-</v>
      </c>
      <c r="R26" s="1" t="str">
        <f>IFERROR(RANK(Q26, Q:Q), "-")</f>
        <v>-</v>
      </c>
      <c r="S26" s="1">
        <f>IF(ISBLANK(C26), "-", SUM(IF(COUNTA(E26:F26)&gt;=1, 1, 0), IF(COUNTA(G26:H26)&gt;=1, 1, 0), IF(COUNTA(I26:J26)&gt;=1, 1, 0), IF(COUNTA(K26:L26)&gt;=1, 1, 0), IF(COUNTA(M26:N26)&gt;=1, 1, 0), IF(COUNTA(O26:P26)&gt;=1, 1, 0)))</f>
        <v>1</v>
      </c>
      <c r="T26" s="1">
        <f>IF(ISBLANK(C26), "-", COUNTA(E26:P26))</f>
        <v>2</v>
      </c>
      <c r="U26" s="1" t="str">
        <f>IF(ISBLANK(C26), "-", IF($P$2, IF(AND($P$2, IFERROR(MATCH($Q$2, E27:P27, 0), FALSE)), "Y", "N"), "-"))</f>
        <v>-</v>
      </c>
    </row>
    <row r="27" spans="1:21">
      <c r="D27" s="18"/>
      <c r="E27" s="20"/>
      <c r="F27" s="17"/>
      <c r="G27" s="1" t="s">
        <v>199</v>
      </c>
      <c r="H27" s="1" t="s">
        <v>205</v>
      </c>
      <c r="I27" s="17"/>
      <c r="J27" s="17"/>
      <c r="M27" s="17"/>
      <c r="N27" s="17"/>
      <c r="Q27" s="5"/>
    </row>
    <row r="28" spans="1:21">
      <c r="A28" s="1" t="str">
        <f t="shared" ref="A28:B28" si="12">IF(ISBLANK(C28), "-", IF(COUNTIF(C:C,C28)&gt;1,"Y", "N"))</f>
        <v>N</v>
      </c>
      <c r="B28" s="1" t="str">
        <f t="shared" si="12"/>
        <v>N</v>
      </c>
      <c r="C28" s="1" t="s">
        <v>213</v>
      </c>
      <c r="D28" s="1" t="s">
        <v>214</v>
      </c>
      <c r="E28" s="20"/>
      <c r="F28" s="17"/>
      <c r="G28" s="29" t="s">
        <v>47</v>
      </c>
      <c r="I28" s="19"/>
      <c r="J28" s="17"/>
      <c r="M28" s="17"/>
      <c r="N28" s="17"/>
      <c r="Q28" s="5" t="str">
        <f>IF(AND(S28&gt;=$J$2, T28&gt;=$G$2, IF($P$2, IFERROR(MATCH($Q$2, E29:P29, 0), FALSE), TRUE)), IFERROR(SUM(LARGE(E28:P28, 1), LARGE(E28:P28, 2), LARGE(E28:P28, 3))/3, "-"), "-")</f>
        <v>-</v>
      </c>
      <c r="R28" s="1" t="str">
        <f>IFERROR(RANK(Q28, Q:Q), "-")</f>
        <v>-</v>
      </c>
      <c r="S28" s="1">
        <f>IF(ISBLANK(C28), "-", SUM(IF(COUNTA(E28:F28)&gt;=1, 1, 0), IF(COUNTA(G28:H28)&gt;=1, 1, 0), IF(COUNTA(I28:J28)&gt;=1, 1, 0), IF(COUNTA(K28:L28)&gt;=1, 1, 0), IF(COUNTA(M28:N28)&gt;=1, 1, 0), IF(COUNTA(O28:P28)&gt;=1, 1, 0)))</f>
        <v>1</v>
      </c>
      <c r="T28" s="1">
        <f>IF(ISBLANK(C28), "-", COUNTA(E28:P28))</f>
        <v>1</v>
      </c>
      <c r="U28" s="1" t="str">
        <f>IF(ISBLANK(C28), "-", IF($P$2, IF(AND($P$2, IFERROR(MATCH($Q$2, E29:P29, 0), FALSE)), "Y", "N"), "-"))</f>
        <v>-</v>
      </c>
    </row>
    <row r="29" spans="1:21">
      <c r="D29" s="18"/>
      <c r="E29" s="20"/>
      <c r="F29" s="17"/>
      <c r="G29" s="1" t="s">
        <v>199</v>
      </c>
      <c r="I29" s="17"/>
      <c r="J29" s="17"/>
      <c r="M29" s="17"/>
      <c r="N29" s="17"/>
      <c r="Q29" s="5"/>
    </row>
    <row r="30" spans="1:21">
      <c r="A30" s="1" t="str">
        <f t="shared" ref="A30:B30" si="13">IF(ISBLANK(C30), "-", IF(COUNTIF(C:C,C30)&gt;1,"Y", "N"))</f>
        <v>N</v>
      </c>
      <c r="B30" s="1" t="str">
        <f t="shared" si="13"/>
        <v>N</v>
      </c>
      <c r="C30" s="1" t="s">
        <v>215</v>
      </c>
      <c r="D30" s="1" t="s">
        <v>216</v>
      </c>
      <c r="E30" s="20"/>
      <c r="F30" s="17"/>
      <c r="G30" s="1">
        <v>63.204999999999998</v>
      </c>
      <c r="I30" s="17"/>
      <c r="J30" s="17"/>
      <c r="M30" s="17"/>
      <c r="N30" s="17"/>
      <c r="Q30" s="5" t="str">
        <f>IF(AND(S30&gt;=$J$2, T30&gt;=$G$2, IF($P$2, IFERROR(MATCH($Q$2, E31:P31, 0), FALSE), TRUE)), IFERROR(SUM(LARGE(E30:P30, 1), LARGE(E30:P30, 2), LARGE(E30:P30, 3))/3, "-"), "-")</f>
        <v>-</v>
      </c>
      <c r="R30" s="1" t="str">
        <f>IFERROR(RANK(Q30, Q:Q), "-")</f>
        <v>-</v>
      </c>
      <c r="S30" s="1">
        <f>IF(ISBLANK(C30), "-", SUM(IF(COUNTA(E30:F30)&gt;=1, 1, 0), IF(COUNTA(G30:H30)&gt;=1, 1, 0), IF(COUNTA(I30:J30)&gt;=1, 1, 0), IF(COUNTA(K30:L30)&gt;=1, 1, 0), IF(COUNTA(M30:N30)&gt;=1, 1, 0), IF(COUNTA(O30:P30)&gt;=1, 1, 0)))</f>
        <v>1</v>
      </c>
      <c r="T30" s="1">
        <f>IF(ISBLANK(C30), "-", COUNTA(E30:P30))</f>
        <v>1</v>
      </c>
      <c r="U30" s="1" t="str">
        <f>IF(ISBLANK(C30), "-", IF($P$2, IF(AND($P$2, IFERROR(MATCH($Q$2, E31:P31, 0), FALSE)), "Y", "N"), "-"))</f>
        <v>-</v>
      </c>
    </row>
    <row r="31" spans="1:21">
      <c r="D31" s="18"/>
      <c r="E31" s="20"/>
      <c r="F31" s="17"/>
      <c r="G31" s="1" t="s">
        <v>205</v>
      </c>
      <c r="I31" s="17"/>
      <c r="J31" s="17"/>
      <c r="M31" s="17"/>
      <c r="N31" s="17"/>
      <c r="Q31" s="5"/>
    </row>
    <row r="32" spans="1:21">
      <c r="A32" s="1" t="str">
        <f t="shared" ref="A32:B32" si="14">IF(ISBLANK(C32), "-", IF(COUNTIF(C:C,C32)&gt;1,"Y", "N"))</f>
        <v>N</v>
      </c>
      <c r="B32" s="1" t="str">
        <f t="shared" si="14"/>
        <v>N</v>
      </c>
      <c r="C32" s="1" t="s">
        <v>217</v>
      </c>
      <c r="D32" s="1" t="s">
        <v>218</v>
      </c>
      <c r="E32" s="20"/>
      <c r="F32" s="17"/>
      <c r="G32" s="1">
        <v>59.744</v>
      </c>
      <c r="H32" s="1">
        <v>62.286000000000001</v>
      </c>
      <c r="I32" s="17"/>
      <c r="J32" s="17"/>
      <c r="M32" s="17"/>
      <c r="N32" s="17"/>
      <c r="Q32" s="5" t="str">
        <f>IF(AND(S32&gt;=$J$2, T32&gt;=$G$2, IF($P$2, IFERROR(MATCH($Q$2, E33:P33, 0), FALSE), TRUE)), IFERROR(SUM(LARGE(E32:P32, 1), LARGE(E32:P32, 2), LARGE(E32:P32, 3))/3, "-"), "-")</f>
        <v>-</v>
      </c>
      <c r="R32" s="1" t="str">
        <f>IFERROR(RANK(Q32, Q:Q), "-")</f>
        <v>-</v>
      </c>
      <c r="S32" s="1">
        <f>IF(ISBLANK(C32), "-", SUM(IF(COUNTA(E32:F32)&gt;=1, 1, 0), IF(COUNTA(G32:H32)&gt;=1, 1, 0), IF(COUNTA(I32:J32)&gt;=1, 1, 0), IF(COUNTA(K32:L32)&gt;=1, 1, 0), IF(COUNTA(M32:N32)&gt;=1, 1, 0), IF(COUNTA(O32:P32)&gt;=1, 1, 0)))</f>
        <v>1</v>
      </c>
      <c r="T32" s="1">
        <f>IF(ISBLANK(C32), "-", COUNTA(E32:P32))</f>
        <v>2</v>
      </c>
      <c r="U32" s="1" t="str">
        <f>IF(ISBLANK(C32), "-", IF($P$2, IF(AND($P$2, IFERROR(MATCH($Q$2, E33:P33, 0), FALSE)), "Y", "N"), "-"))</f>
        <v>-</v>
      </c>
    </row>
    <row r="33" spans="1:21">
      <c r="D33" s="18"/>
      <c r="E33" s="20"/>
      <c r="F33" s="17"/>
      <c r="G33" s="1" t="s">
        <v>205</v>
      </c>
      <c r="H33" s="1" t="s">
        <v>202</v>
      </c>
      <c r="I33" s="17"/>
      <c r="J33" s="17"/>
      <c r="M33" s="17"/>
      <c r="N33" s="17"/>
      <c r="Q33" s="5"/>
    </row>
    <row r="34" spans="1:21">
      <c r="A34" s="1" t="str">
        <f t="shared" ref="A34:B34" si="15">IF(ISBLANK(C34), "-", IF(COUNTIF(C:C,C34)&gt;1,"Y", "N"))</f>
        <v>N</v>
      </c>
      <c r="B34" s="1" t="str">
        <f t="shared" si="15"/>
        <v>N</v>
      </c>
      <c r="C34" s="1" t="s">
        <v>219</v>
      </c>
      <c r="D34" s="1" t="s">
        <v>220</v>
      </c>
      <c r="E34" s="20"/>
      <c r="F34" s="17"/>
      <c r="G34" s="1">
        <v>67.713999999999999</v>
      </c>
      <c r="I34" s="17"/>
      <c r="J34" s="17"/>
      <c r="M34" s="17"/>
      <c r="N34" s="17"/>
      <c r="P34" s="24"/>
      <c r="Q34" s="5" t="str">
        <f>IF(AND(S34&gt;=$J$2, T34&gt;=$G$2, IF($P$2, IFERROR(MATCH($Q$2, E35:P35, 0), FALSE), TRUE)), IFERROR(SUM(LARGE(E34:P34, 1), LARGE(E34:P34, 2), LARGE(E34:P34, 3))/3, "-"), "-")</f>
        <v>-</v>
      </c>
      <c r="R34" s="1" t="str">
        <f>IFERROR(RANK(Q34, Q:Q), "-")</f>
        <v>-</v>
      </c>
      <c r="S34" s="1">
        <f>IF(ISBLANK(C34), "-", SUM(IF(COUNTA(E34:F34)&gt;=1, 1, 0), IF(COUNTA(G34:H34)&gt;=1, 1, 0), IF(COUNTA(I34:J34)&gt;=1, 1, 0), IF(COUNTA(K34:L34)&gt;=1, 1, 0), IF(COUNTA(M34:N34)&gt;=1, 1, 0), IF(COUNTA(O34:P34)&gt;=1, 1, 0)))</f>
        <v>1</v>
      </c>
      <c r="T34" s="1">
        <f>IF(ISBLANK(C34), "-", COUNTA(E34:P34))</f>
        <v>1</v>
      </c>
      <c r="U34" s="1" t="str">
        <f>IF(ISBLANK(C34), "-", IF($P$2, IF(AND($P$2, IFERROR(MATCH($Q$2, E35:P35, 0), FALSE)), "Y", "N"), "-"))</f>
        <v>-</v>
      </c>
    </row>
    <row r="35" spans="1:21">
      <c r="D35" s="18"/>
      <c r="E35" s="20"/>
      <c r="F35" s="17"/>
      <c r="G35" s="1" t="s">
        <v>202</v>
      </c>
      <c r="I35" s="17"/>
      <c r="J35" s="17"/>
      <c r="M35" s="17"/>
      <c r="N35" s="17"/>
      <c r="Q35" s="5"/>
    </row>
    <row r="36" spans="1:21">
      <c r="A36" s="1" t="str">
        <f t="shared" ref="A36:B36" si="16">IF(ISBLANK(C36), "-", IF(COUNTIF(C:C,C36)&gt;1,"Y", "N"))</f>
        <v>N</v>
      </c>
      <c r="B36" s="1" t="str">
        <f t="shared" si="16"/>
        <v>N</v>
      </c>
      <c r="C36" s="1" t="s">
        <v>165</v>
      </c>
      <c r="D36" s="1" t="s">
        <v>166</v>
      </c>
      <c r="E36" s="20"/>
      <c r="F36" s="17"/>
      <c r="I36" s="17">
        <v>64.286000000000001</v>
      </c>
      <c r="J36" s="17"/>
      <c r="M36" s="17"/>
      <c r="N36" s="17"/>
      <c r="Q36" s="5" t="str">
        <f>IF(AND(S36&gt;=$J$2, T36&gt;=$G$2, IF($P$2, IFERROR(MATCH($Q$2, E37:P37, 0), FALSE), TRUE)), IFERROR(SUM(LARGE(E36:P36, 1), LARGE(E36:P36, 2), LARGE(E36:P36, 3))/3, "-"), "-")</f>
        <v>-</v>
      </c>
      <c r="R36" s="1" t="str">
        <f>IFERROR(RANK(Q36, Q:Q), "-")</f>
        <v>-</v>
      </c>
      <c r="S36" s="1">
        <f>IF(ISBLANK(C36), "-", SUM(IF(COUNTA(E36:F36)&gt;=1, 1, 0), IF(COUNTA(G36:H36)&gt;=1, 1, 0), IF(COUNTA(I36:J36)&gt;=1, 1, 0), IF(COUNTA(K36:L36)&gt;=1, 1, 0), IF(COUNTA(M36:N36)&gt;=1, 1, 0), IF(COUNTA(O36:P36)&gt;=1, 1, 0)))</f>
        <v>1</v>
      </c>
      <c r="T36" s="1">
        <f>IF(ISBLANK(C36), "-", COUNTA(E36:P36))</f>
        <v>1</v>
      </c>
      <c r="U36" s="1" t="str">
        <f>IF(ISBLANK(C36), "-", IF($P$2, IF(AND($P$2, IFERROR(MATCH($Q$2, E37:P37, 0), FALSE)), "Y", "N"), "-"))</f>
        <v>-</v>
      </c>
    </row>
    <row r="37" spans="1:21">
      <c r="D37" s="18"/>
      <c r="E37" s="16"/>
      <c r="F37" s="17"/>
      <c r="I37" s="17" t="s">
        <v>202</v>
      </c>
      <c r="J37" s="17"/>
      <c r="M37" s="17"/>
      <c r="N37" s="17"/>
      <c r="Q37" s="5"/>
    </row>
    <row r="38" spans="1:21">
      <c r="A38" s="1" t="str">
        <f t="shared" ref="A38:B38" si="17">IF(ISBLANK(C38), "-", IF(COUNTIF(C:C,C38)&gt;1,"Y", "N"))</f>
        <v>N</v>
      </c>
      <c r="B38" s="1" t="str">
        <f t="shared" si="17"/>
        <v>N</v>
      </c>
      <c r="C38" s="1" t="s">
        <v>167</v>
      </c>
      <c r="D38" s="1" t="s">
        <v>168</v>
      </c>
      <c r="E38" s="20"/>
      <c r="F38" s="17"/>
      <c r="I38" s="17">
        <v>60.713999999999999</v>
      </c>
      <c r="J38" s="17"/>
      <c r="M38" s="17"/>
      <c r="N38" s="17"/>
      <c r="P38" s="21"/>
      <c r="Q38" s="5" t="str">
        <f>IF(AND(S38&gt;=$J$2, T38&gt;=$G$2, IF($P$2, IFERROR(MATCH($Q$2, E39:P39, 0), FALSE), TRUE)), IFERROR(SUM(LARGE(E38:P38, 1), LARGE(E38:P38, 2), LARGE(E38:P38, 3))/3, "-"), "-")</f>
        <v>-</v>
      </c>
      <c r="R38" s="1" t="str">
        <f>IFERROR(RANK(Q38, Q:Q), "-")</f>
        <v>-</v>
      </c>
      <c r="S38" s="1">
        <f>IF(ISBLANK(C38), "-", SUM(IF(COUNTA(E38:F38)&gt;=1, 1, 0), IF(COUNTA(G38:H38)&gt;=1, 1, 0), IF(COUNTA(I38:J38)&gt;=1, 1, 0), IF(COUNTA(K38:L38)&gt;=1, 1, 0), IF(COUNTA(M38:N38)&gt;=1, 1, 0), IF(COUNTA(O38:P38)&gt;=1, 1, 0)))</f>
        <v>1</v>
      </c>
      <c r="T38" s="1">
        <f>IF(ISBLANK(C38), "-", COUNTA(E38:P38))</f>
        <v>1</v>
      </c>
      <c r="U38" s="1" t="str">
        <f>IF(ISBLANK(C38), "-", IF($P$2, IF(AND($P$2, IFERROR(MATCH($Q$2, E39:P39, 0), FALSE)), "Y", "N"), "-"))</f>
        <v>-</v>
      </c>
    </row>
    <row r="39" spans="1:21">
      <c r="D39" s="18"/>
      <c r="E39" s="16"/>
      <c r="F39" s="17"/>
      <c r="I39" s="17" t="s">
        <v>202</v>
      </c>
      <c r="J39" s="17"/>
      <c r="M39" s="17"/>
      <c r="N39" s="17"/>
      <c r="P39" s="25"/>
      <c r="Q39" s="5"/>
    </row>
    <row r="40" spans="1:21">
      <c r="A40" s="1" t="str">
        <f t="shared" ref="A40:B40" si="18">IF(ISBLANK(C40), "-", IF(COUNTIF(C:C,C40)&gt;1,"Y", "N"))</f>
        <v>N</v>
      </c>
      <c r="B40" s="1" t="str">
        <f t="shared" si="18"/>
        <v>N</v>
      </c>
      <c r="C40" s="1" t="s">
        <v>152</v>
      </c>
      <c r="D40" s="1" t="s">
        <v>221</v>
      </c>
      <c r="E40" s="20"/>
      <c r="F40" s="17"/>
      <c r="I40" s="17">
        <v>60</v>
      </c>
      <c r="J40" s="17"/>
      <c r="M40" s="17"/>
      <c r="N40" s="17"/>
      <c r="Q40" s="5" t="str">
        <f>IF(AND(S40&gt;=$J$2, T40&gt;=$G$2, IF($P$2, IFERROR(MATCH($Q$2, E41:P41, 0), FALSE), TRUE)), IFERROR(SUM(LARGE(E40:P40, 1), LARGE(E40:P40, 2), LARGE(E40:P40, 3))/3, "-"), "-")</f>
        <v>-</v>
      </c>
      <c r="R40" s="1" t="str">
        <f>IFERROR(RANK(Q40, Q:Q), "-")</f>
        <v>-</v>
      </c>
      <c r="S40" s="1">
        <f>IF(ISBLANK(C40), "-", SUM(IF(COUNTA(E40:F40)&gt;=1, 1, 0), IF(COUNTA(G40:H40)&gt;=1, 1, 0), IF(COUNTA(I40:J40)&gt;=1, 1, 0), IF(COUNTA(K40:L40)&gt;=1, 1, 0), IF(COUNTA(M40:N40)&gt;=1, 1, 0), IF(COUNTA(O40:P40)&gt;=1, 1, 0)))</f>
        <v>1</v>
      </c>
      <c r="T40" s="1">
        <f>IF(ISBLANK(C40), "-", COUNTA(E40:P40))</f>
        <v>1</v>
      </c>
      <c r="U40" s="1" t="str">
        <f>IF(ISBLANK(C40), "-", IF($P$2, IF(AND($P$2, IFERROR(MATCH($Q$2, E41:P41, 0), FALSE)), "Y", "N"), "-"))</f>
        <v>-</v>
      </c>
    </row>
    <row r="41" spans="1:21">
      <c r="D41" s="18"/>
      <c r="E41" s="16"/>
      <c r="F41" s="17"/>
      <c r="I41" s="17" t="s">
        <v>205</v>
      </c>
      <c r="J41" s="17"/>
      <c r="M41" s="17"/>
      <c r="N41" s="17"/>
      <c r="Q41" s="5"/>
    </row>
    <row r="42" spans="1:21">
      <c r="A42" s="1" t="str">
        <f t="shared" ref="A42:B42" si="19">IF(ISBLANK(C42), "-", IF(COUNTIF(C:C,C42)&gt;1,"Y", "N"))</f>
        <v>N</v>
      </c>
      <c r="B42" s="1" t="str">
        <f t="shared" si="19"/>
        <v>Y</v>
      </c>
      <c r="C42" s="1" t="s">
        <v>222</v>
      </c>
      <c r="D42" s="1" t="s">
        <v>204</v>
      </c>
      <c r="E42" s="20"/>
      <c r="F42" s="17"/>
      <c r="I42" s="17">
        <v>57.5</v>
      </c>
      <c r="J42" s="17"/>
      <c r="M42" s="17"/>
      <c r="N42" s="17"/>
      <c r="Q42" s="5" t="str">
        <f>IF(AND(S42&gt;=$J$2, T42&gt;=$G$2, IF($P$2, IFERROR(MATCH($Q$2, E43:P43, 0), FALSE), TRUE)), IFERROR(SUM(LARGE(E42:P42, 1), LARGE(E42:P42, 2), LARGE(E42:P42, 3))/3, "-"), "-")</f>
        <v>-</v>
      </c>
      <c r="R42" s="1" t="str">
        <f>IFERROR(RANK(Q42, Q:Q), "-")</f>
        <v>-</v>
      </c>
      <c r="S42" s="1">
        <f>IF(ISBLANK(C42), "-", SUM(IF(COUNTA(E42:F42)&gt;=1, 1, 0), IF(COUNTA(G42:H42)&gt;=1, 1, 0), IF(COUNTA(I42:J42)&gt;=1, 1, 0), IF(COUNTA(K42:L42)&gt;=1, 1, 0), IF(COUNTA(M42:N42)&gt;=1, 1, 0), IF(COUNTA(O42:P42)&gt;=1, 1, 0)))</f>
        <v>1</v>
      </c>
      <c r="T42" s="1">
        <f>IF(ISBLANK(C42), "-", COUNTA(E42:P42))</f>
        <v>1</v>
      </c>
      <c r="U42" s="1" t="str">
        <f>IF(ISBLANK(C42), "-", IF($P$2, IF(AND($P$2, IFERROR(MATCH($Q$2, E43:P43, 0), FALSE)), "Y", "N"), "-"))</f>
        <v>-</v>
      </c>
    </row>
    <row r="43" spans="1:21">
      <c r="D43" s="18"/>
      <c r="E43" s="20"/>
      <c r="F43" s="17"/>
      <c r="I43" s="17" t="s">
        <v>199</v>
      </c>
      <c r="J43" s="17"/>
      <c r="M43" s="17"/>
      <c r="N43" s="17"/>
      <c r="Q43" s="5"/>
    </row>
    <row r="44" spans="1:21">
      <c r="A44" s="1" t="str">
        <f t="shared" ref="A44:B44" si="20">IF(ISBLANK(C44), "-", IF(COUNTIF(C:C,C44)&gt;1,"Y", "N"))</f>
        <v>N</v>
      </c>
      <c r="B44" s="1" t="str">
        <f t="shared" si="20"/>
        <v>N</v>
      </c>
      <c r="C44" s="1" t="s">
        <v>223</v>
      </c>
      <c r="D44" s="1" t="s">
        <v>224</v>
      </c>
      <c r="E44" s="20"/>
      <c r="F44" s="17"/>
      <c r="I44" s="17"/>
      <c r="J44" s="17"/>
      <c r="K44" s="1">
        <v>73</v>
      </c>
      <c r="M44" s="17"/>
      <c r="N44" s="17"/>
      <c r="Q44" s="5" t="str">
        <f>IF(AND(S44&gt;=$J$2, T44&gt;=$G$2, IF($P$2, IFERROR(MATCH($Q$2, E45:P45, 0), FALSE), TRUE)), IFERROR(SUM(LARGE(E44:P44, 1), LARGE(E44:P44, 2), LARGE(E44:P44, 3))/3, "-"), "-")</f>
        <v>-</v>
      </c>
      <c r="R44" s="1" t="str">
        <f>IFERROR(RANK(Q44, Q:Q), "-")</f>
        <v>-</v>
      </c>
      <c r="S44" s="1">
        <f>IF(ISBLANK(C44), "-", SUM(IF(COUNTA(E44:F44)&gt;=1, 1, 0), IF(COUNTA(G44:H44)&gt;=1, 1, 0), IF(COUNTA(I44:J44)&gt;=1, 1, 0), IF(COUNTA(K44:L44)&gt;=1, 1, 0), IF(COUNTA(M44:N44)&gt;=1, 1, 0), IF(COUNTA(O44:P44)&gt;=1, 1, 0)))</f>
        <v>1</v>
      </c>
      <c r="T44" s="1">
        <f>IF(ISBLANK(C44), "-", COUNTA(E44:P44))</f>
        <v>1</v>
      </c>
      <c r="U44" s="1" t="str">
        <f>IF(ISBLANK(C44), "-", IF($P$2, IF(AND($P$2, IFERROR(MATCH($Q$2, E45:P45, 0), FALSE)), "Y", "N"), "-"))</f>
        <v>-</v>
      </c>
    </row>
    <row r="45" spans="1:21">
      <c r="D45" s="18"/>
      <c r="E45" s="16"/>
      <c r="F45" s="17"/>
      <c r="I45" s="17"/>
      <c r="J45" s="17"/>
      <c r="K45" s="1" t="s">
        <v>202</v>
      </c>
      <c r="M45" s="17"/>
      <c r="N45" s="17"/>
      <c r="Q45" s="5"/>
    </row>
    <row r="46" spans="1:21">
      <c r="A46" s="1" t="str">
        <f t="shared" ref="A46:B46" si="21">IF(ISBLANK(C46), "-", IF(COUNTIF(C:C,C46)&gt;1,"Y", "N"))</f>
        <v>N</v>
      </c>
      <c r="B46" s="1" t="str">
        <f t="shared" si="21"/>
        <v>N</v>
      </c>
      <c r="C46" s="1" t="s">
        <v>225</v>
      </c>
      <c r="D46" s="1" t="s">
        <v>226</v>
      </c>
      <c r="E46" s="20"/>
      <c r="F46" s="17"/>
      <c r="I46" s="17"/>
      <c r="J46" s="17"/>
      <c r="K46" s="1">
        <v>68.713999999999999</v>
      </c>
      <c r="M46" s="17"/>
      <c r="N46" s="17"/>
      <c r="Q46" s="5" t="str">
        <f>IF(AND(S46&gt;=$J$2, T46&gt;=$G$2, IF($P$2, IFERROR(MATCH($Q$2, E47:P47, 0), FALSE), TRUE)), IFERROR(SUM(LARGE(E46:P46, 1), LARGE(E46:P46, 2), LARGE(E46:P46, 3))/3, "-"), "-")</f>
        <v>-</v>
      </c>
      <c r="R46" s="1" t="str">
        <f>IFERROR(RANK(Q46, Q:Q), "-")</f>
        <v>-</v>
      </c>
      <c r="S46" s="1">
        <f>IF(ISBLANK(C46), "-", SUM(IF(COUNTA(E46:F46)&gt;=1, 1, 0), IF(COUNTA(G46:H46)&gt;=1, 1, 0), IF(COUNTA(I46:J46)&gt;=1, 1, 0), IF(COUNTA(K46:L46)&gt;=1, 1, 0), IF(COUNTA(M46:N46)&gt;=1, 1, 0), IF(COUNTA(O46:P46)&gt;=1, 1, 0)))</f>
        <v>1</v>
      </c>
      <c r="T46" s="1">
        <f>IF(ISBLANK(C46), "-", COUNTA(E46:P46))</f>
        <v>1</v>
      </c>
      <c r="U46" s="1" t="str">
        <f>IF(ISBLANK(C46), "-", IF($P$2, IF(AND($P$2, IFERROR(MATCH($Q$2, E47:P47, 0), FALSE)), "Y", "N"), "-"))</f>
        <v>-</v>
      </c>
    </row>
    <row r="47" spans="1:21">
      <c r="D47" s="18"/>
      <c r="E47" s="16"/>
      <c r="F47" s="17"/>
      <c r="I47" s="17"/>
      <c r="J47" s="17"/>
      <c r="K47" s="1" t="s">
        <v>202</v>
      </c>
      <c r="M47" s="17"/>
      <c r="N47" s="17"/>
      <c r="Q47" s="5"/>
    </row>
    <row r="48" spans="1:21">
      <c r="A48" s="1" t="str">
        <f t="shared" ref="A48:B48" si="22">IF(ISBLANK(C48), "-", IF(COUNTIF(C:C,C48)&gt;1,"Y", "N"))</f>
        <v>N</v>
      </c>
      <c r="B48" s="1" t="str">
        <f t="shared" si="22"/>
        <v>N</v>
      </c>
      <c r="C48" s="1" t="s">
        <v>227</v>
      </c>
      <c r="D48" s="1" t="s">
        <v>228</v>
      </c>
      <c r="E48" s="20"/>
      <c r="F48" s="17"/>
      <c r="I48" s="17"/>
      <c r="J48" s="17"/>
      <c r="K48" s="1">
        <v>66.713999999999999</v>
      </c>
      <c r="M48" s="17"/>
      <c r="N48" s="17"/>
      <c r="Q48" s="5" t="str">
        <f>IF(AND(S48&gt;=$J$2, T48&gt;=$G$2, IF($P$2, IFERROR(MATCH($Q$2, E49:P49, 0), FALSE), TRUE)), IFERROR(SUM(LARGE(E48:P48, 1), LARGE(E48:P48, 2), LARGE(E48:P48, 3))/3, "-"), "-")</f>
        <v>-</v>
      </c>
      <c r="R48" s="1" t="str">
        <f>IFERROR(RANK(Q48, Q:Q), "-")</f>
        <v>-</v>
      </c>
      <c r="S48" s="1">
        <f>IF(ISBLANK(C48), "-", SUM(IF(COUNTA(E48:F48)&gt;=1, 1, 0), IF(COUNTA(G48:H48)&gt;=1, 1, 0), IF(COUNTA(I48:J48)&gt;=1, 1, 0), IF(COUNTA(K48:L48)&gt;=1, 1, 0), IF(COUNTA(M48:N48)&gt;=1, 1, 0), IF(COUNTA(O48:P48)&gt;=1, 1, 0)))</f>
        <v>1</v>
      </c>
      <c r="T48" s="1">
        <f>IF(ISBLANK(C48), "-", COUNTA(E48:P48))</f>
        <v>1</v>
      </c>
      <c r="U48" s="1" t="str">
        <f>IF(ISBLANK(C48), "-", IF($P$2, IF(AND($P$2, IFERROR(MATCH($Q$2, E49:P49, 0), FALSE)), "Y", "N"), "-"))</f>
        <v>-</v>
      </c>
    </row>
    <row r="49" spans="1:21">
      <c r="D49" s="18"/>
      <c r="E49" s="20"/>
      <c r="F49" s="17"/>
      <c r="I49" s="17"/>
      <c r="J49" s="17"/>
      <c r="K49" s="1" t="s">
        <v>202</v>
      </c>
      <c r="M49" s="17"/>
      <c r="N49" s="17"/>
      <c r="Q49" s="5"/>
    </row>
    <row r="50" spans="1:21">
      <c r="A50" s="1" t="str">
        <f t="shared" ref="A50:B50" si="23">IF(ISBLANK(C50), "-", IF(COUNTIF(C:C,C50)&gt;1,"Y", "N"))</f>
        <v>N</v>
      </c>
      <c r="B50" s="1" t="str">
        <f t="shared" si="23"/>
        <v>N</v>
      </c>
      <c r="C50" s="1" t="s">
        <v>154</v>
      </c>
      <c r="D50" s="1" t="s">
        <v>155</v>
      </c>
      <c r="E50" s="20"/>
      <c r="F50" s="17"/>
      <c r="I50" s="17"/>
      <c r="J50" s="17"/>
      <c r="K50" s="1">
        <v>62.875</v>
      </c>
      <c r="M50" s="17"/>
      <c r="N50" s="17"/>
      <c r="Q50" s="5" t="str">
        <f>IF(AND(S50&gt;=$J$2, T50&gt;=$G$2, IF($P$2, IFERROR(MATCH($Q$2, E51:P51, 0), FALSE), TRUE)), IFERROR(SUM(LARGE(E50:P50, 1), LARGE(E50:P50, 2), LARGE(E50:P50, 3))/3, "-"), "-")</f>
        <v>-</v>
      </c>
      <c r="R50" s="1" t="str">
        <f>IFERROR(RANK(Q50, Q:Q), "-")</f>
        <v>-</v>
      </c>
      <c r="S50" s="1">
        <f>IF(ISBLANK(C50), "-", SUM(IF(COUNTA(E50:F50)&gt;=1, 1, 0), IF(COUNTA(G50:H50)&gt;=1, 1, 0), IF(COUNTA(I50:J50)&gt;=1, 1, 0), IF(COUNTA(K50:L50)&gt;=1, 1, 0), IF(COUNTA(M50:N50)&gt;=1, 1, 0), IF(COUNTA(O50:P50)&gt;=1, 1, 0)))</f>
        <v>1</v>
      </c>
      <c r="T50" s="1">
        <f>IF(ISBLANK(C50), "-", COUNTA(E50:P50))</f>
        <v>1</v>
      </c>
      <c r="U50" s="1" t="str">
        <f>IF(ISBLANK(C50), "-", IF($P$2, IF(AND($P$2, IFERROR(MATCH($Q$2, E51:P51, 0), FALSE)), "Y", "N"), "-"))</f>
        <v>-</v>
      </c>
    </row>
    <row r="51" spans="1:21">
      <c r="D51" s="18"/>
      <c r="E51" s="20"/>
      <c r="F51" s="17"/>
      <c r="I51" s="17"/>
      <c r="J51" s="17"/>
      <c r="K51" s="1" t="s">
        <v>202</v>
      </c>
      <c r="M51" s="17"/>
      <c r="N51" s="17"/>
      <c r="Q51" s="5"/>
    </row>
    <row r="52" spans="1:21">
      <c r="A52" s="1" t="str">
        <f t="shared" ref="A52:B52" si="24">IF(ISBLANK(C52), "-", IF(COUNTIF(C:C,C52)&gt;1,"Y", "N"))</f>
        <v>N</v>
      </c>
      <c r="B52" s="1" t="str">
        <f t="shared" si="24"/>
        <v>N</v>
      </c>
      <c r="C52" s="1" t="s">
        <v>229</v>
      </c>
      <c r="D52" s="1" t="s">
        <v>230</v>
      </c>
      <c r="E52" s="20"/>
      <c r="F52" s="17"/>
      <c r="I52" s="17"/>
      <c r="J52" s="17"/>
      <c r="K52" s="1">
        <v>62.713999999999999</v>
      </c>
      <c r="M52" s="17"/>
      <c r="N52" s="17"/>
      <c r="Q52" s="5" t="str">
        <f>IF(AND(S52&gt;=$J$2, T52&gt;=$G$2, IF($P$2, IFERROR(MATCH($Q$2, E53:P53, 0), FALSE), TRUE)), IFERROR(SUM(LARGE(E52:P52, 1), LARGE(E52:P52, 2), LARGE(E52:P52, 3))/3, "-"), "-")</f>
        <v>-</v>
      </c>
      <c r="R52" s="1" t="str">
        <f>IFERROR(RANK(Q52, Q:Q), "-")</f>
        <v>-</v>
      </c>
      <c r="S52" s="1">
        <f>IF(ISBLANK(C52), "-", SUM(IF(COUNTA(E52:F52)&gt;=1, 1, 0), IF(COUNTA(G52:H52)&gt;=1, 1, 0), IF(COUNTA(I52:J52)&gt;=1, 1, 0), IF(COUNTA(K52:L52)&gt;=1, 1, 0), IF(COUNTA(M52:N52)&gt;=1, 1, 0), IF(COUNTA(O52:P52)&gt;=1, 1, 0)))</f>
        <v>1</v>
      </c>
      <c r="T52" s="1">
        <f>IF(ISBLANK(C52), "-", COUNTA(E52:P52))</f>
        <v>1</v>
      </c>
      <c r="U52" s="1" t="str">
        <f>IF(ISBLANK(C52), "-", IF($P$2, IF(AND($P$2, IFERROR(MATCH($Q$2, E53:P53, 0), FALSE)), "Y", "N"), "-"))</f>
        <v>-</v>
      </c>
    </row>
    <row r="53" spans="1:21">
      <c r="D53" s="18"/>
      <c r="E53" s="20"/>
      <c r="F53" s="17"/>
      <c r="I53" s="17"/>
      <c r="J53" s="17"/>
      <c r="K53" s="1" t="s">
        <v>202</v>
      </c>
      <c r="M53" s="17"/>
      <c r="N53" s="17"/>
      <c r="Q53" s="5"/>
    </row>
    <row r="54" spans="1:21">
      <c r="A54" s="1" t="str">
        <f t="shared" ref="A54:B54" si="25">IF(ISBLANK(C54), "-", IF(COUNTIF(C:C,C54)&gt;1,"Y", "N"))</f>
        <v>N</v>
      </c>
      <c r="B54" s="1" t="str">
        <f t="shared" si="25"/>
        <v>N</v>
      </c>
      <c r="C54" s="1" t="s">
        <v>231</v>
      </c>
      <c r="D54" s="1" t="s">
        <v>232</v>
      </c>
      <c r="E54" s="20"/>
      <c r="F54" s="17"/>
      <c r="I54" s="17"/>
      <c r="J54" s="17"/>
      <c r="K54" s="1">
        <v>62.570999999999998</v>
      </c>
      <c r="L54" s="1">
        <v>61.429000000000002</v>
      </c>
      <c r="M54" s="17"/>
      <c r="N54" s="17"/>
      <c r="Q54" s="5" t="str">
        <f>IF(AND(S54&gt;=$J$2, T54&gt;=$G$2, IF($P$2, IFERROR(MATCH($Q$2, E55:P55, 0), FALSE), TRUE)), IFERROR(SUM(LARGE(E54:P54, 1), LARGE(E54:P54, 2), LARGE(E54:P54, 3))/3, "-"), "-")</f>
        <v>-</v>
      </c>
      <c r="R54" s="1" t="str">
        <f>IFERROR(RANK(Q54, Q:Q), "-")</f>
        <v>-</v>
      </c>
      <c r="S54" s="1">
        <f>IF(ISBLANK(C54), "-", SUM(IF(COUNTA(E54:F54)&gt;=1, 1, 0), IF(COUNTA(G54:H54)&gt;=1, 1, 0), IF(COUNTA(I54:J54)&gt;=1, 1, 0), IF(COUNTA(K54:L54)&gt;=1, 1, 0), IF(COUNTA(M54:N54)&gt;=1, 1, 0), IF(COUNTA(O54:P54)&gt;=1, 1, 0)))</f>
        <v>1</v>
      </c>
      <c r="T54" s="1">
        <f>IF(ISBLANK(C54), "-", COUNTA(E54:P54))</f>
        <v>2</v>
      </c>
      <c r="U54" s="1" t="str">
        <f>IF(ISBLANK(C54), "-", IF($P$2, IF(AND($P$2, IFERROR(MATCH($Q$2, E55:P55, 0), FALSE)), "Y", "N"), "-"))</f>
        <v>-</v>
      </c>
    </row>
    <row r="55" spans="1:21">
      <c r="D55" s="18"/>
      <c r="E55" s="20"/>
      <c r="F55" s="17"/>
      <c r="I55" s="17"/>
      <c r="J55" s="17"/>
      <c r="K55" s="1" t="s">
        <v>202</v>
      </c>
      <c r="L55" s="1" t="s">
        <v>199</v>
      </c>
      <c r="M55" s="17"/>
      <c r="N55" s="17"/>
      <c r="Q55" s="5"/>
    </row>
    <row r="56" spans="1:21">
      <c r="A56" s="1" t="str">
        <f t="shared" ref="A56:B56" si="26">IF(ISBLANK(C56), "-", IF(COUNTIF(C:C,C56)&gt;1,"Y", "N"))</f>
        <v>N</v>
      </c>
      <c r="B56" s="1" t="str">
        <f t="shared" si="26"/>
        <v>N</v>
      </c>
      <c r="C56" s="1" t="s">
        <v>193</v>
      </c>
      <c r="D56" s="1" t="s">
        <v>194</v>
      </c>
      <c r="E56" s="20"/>
      <c r="F56" s="17"/>
      <c r="I56" s="17"/>
      <c r="J56" s="17"/>
      <c r="K56" s="1">
        <v>58.713999999999999</v>
      </c>
      <c r="M56" s="17"/>
      <c r="N56" s="17"/>
      <c r="Q56" s="5" t="str">
        <f>IF(AND(S56&gt;=$J$2, T56&gt;=$G$2, IF($P$2, IFERROR(MATCH($Q$2, E57:P57, 0), FALSE), TRUE)), IFERROR(SUM(LARGE(E56:P56, 1), LARGE(E56:P56, 2), LARGE(E56:P56, 3))/3, "-"), "-")</f>
        <v>-</v>
      </c>
      <c r="R56" s="1" t="str">
        <f>IFERROR(RANK(Q56, Q:Q), "-")</f>
        <v>-</v>
      </c>
      <c r="S56" s="1">
        <f>IF(ISBLANK(C56), "-", SUM(IF(COUNTA(E56:F56)&gt;=1, 1, 0), IF(COUNTA(G56:H56)&gt;=1, 1, 0), IF(COUNTA(I56:J56)&gt;=1, 1, 0), IF(COUNTA(K56:L56)&gt;=1, 1, 0), IF(COUNTA(M56:N56)&gt;=1, 1, 0), IF(COUNTA(O56:P56)&gt;=1, 1, 0)))</f>
        <v>1</v>
      </c>
      <c r="T56" s="1">
        <f>IF(ISBLANK(C56), "-", COUNTA(E56:P56))</f>
        <v>1</v>
      </c>
      <c r="U56" s="1" t="str">
        <f>IF(ISBLANK(C56), "-", IF($P$2, IF(AND($P$2, IFERROR(MATCH($Q$2, E57:P57, 0), FALSE)), "Y", "N"), "-"))</f>
        <v>-</v>
      </c>
    </row>
    <row r="57" spans="1:21">
      <c r="D57" s="18"/>
      <c r="E57" s="20"/>
      <c r="F57" s="17"/>
      <c r="I57" s="17"/>
      <c r="J57" s="17"/>
      <c r="K57" s="1" t="s">
        <v>202</v>
      </c>
      <c r="M57" s="17"/>
      <c r="N57" s="17"/>
      <c r="Q57" s="5"/>
    </row>
    <row r="58" spans="1:21">
      <c r="A58" s="1" t="str">
        <f t="shared" ref="A58:B58" si="27">IF(ISBLANK(C58), "-", IF(COUNTIF(C:C,C58)&gt;1,"Y", "N"))</f>
        <v>N</v>
      </c>
      <c r="B58" s="1" t="str">
        <f t="shared" si="27"/>
        <v>N</v>
      </c>
      <c r="C58" s="1" t="s">
        <v>171</v>
      </c>
      <c r="D58" s="1" t="s">
        <v>172</v>
      </c>
      <c r="E58" s="20"/>
      <c r="F58" s="17"/>
      <c r="I58" s="17"/>
      <c r="J58" s="17"/>
      <c r="K58" s="1">
        <v>54.856999999999999</v>
      </c>
      <c r="M58" s="17"/>
      <c r="N58" s="17"/>
      <c r="Q58" s="5" t="str">
        <f>IF(AND(S58&gt;=$J$2, T58&gt;=$G$2, IF($P$2, IFERROR(MATCH($Q$2, E59:P59, 0), FALSE), TRUE)), IFERROR(SUM(LARGE(E58:P58, 1), LARGE(E58:P58, 2), LARGE(E58:P58, 3))/3, "-"), "-")</f>
        <v>-</v>
      </c>
      <c r="R58" s="1" t="str">
        <f>IFERROR(RANK(Q58, Q:Q), "-")</f>
        <v>-</v>
      </c>
      <c r="S58" s="1">
        <f>IF(ISBLANK(C58), "-", SUM(IF(COUNTA(E58:F58)&gt;=1, 1, 0), IF(COUNTA(G58:H58)&gt;=1, 1, 0), IF(COUNTA(I58:J58)&gt;=1, 1, 0), IF(COUNTA(K58:L58)&gt;=1, 1, 0), IF(COUNTA(M58:N58)&gt;=1, 1, 0), IF(COUNTA(O58:P58)&gt;=1, 1, 0)))</f>
        <v>1</v>
      </c>
      <c r="T58" s="1">
        <f>IF(ISBLANK(C58), "-", COUNTA(E58:P58))</f>
        <v>1</v>
      </c>
      <c r="U58" s="1" t="str">
        <f>IF(ISBLANK(C58), "-", IF($P$2, IF(AND($P$2, IFERROR(MATCH($Q$2, E59:P59, 0), FALSE)), "Y", "N"), "-"))</f>
        <v>-</v>
      </c>
    </row>
    <row r="59" spans="1:21">
      <c r="D59" s="18"/>
      <c r="E59" s="20"/>
      <c r="F59" s="17"/>
      <c r="I59" s="17"/>
      <c r="J59" s="17"/>
      <c r="K59" s="1" t="s">
        <v>202</v>
      </c>
      <c r="M59" s="17"/>
      <c r="N59" s="17"/>
      <c r="Q59" s="5"/>
    </row>
    <row r="60" spans="1:21">
      <c r="A60" s="1" t="str">
        <f t="shared" ref="A60:B60" si="28">IF(ISBLANK(C60), "-", IF(COUNTIF(C:C,C60)&gt;1,"Y", "N"))</f>
        <v>N</v>
      </c>
      <c r="B60" s="1" t="str">
        <f t="shared" si="28"/>
        <v>N</v>
      </c>
      <c r="C60" s="1" t="s">
        <v>233</v>
      </c>
      <c r="D60" s="18" t="s">
        <v>234</v>
      </c>
      <c r="E60" s="20"/>
      <c r="F60" s="17"/>
      <c r="I60" s="17"/>
      <c r="J60" s="17"/>
      <c r="K60" s="1" t="s">
        <v>47</v>
      </c>
      <c r="M60" s="17"/>
      <c r="N60" s="17"/>
      <c r="Q60" s="5" t="str">
        <f>IF(AND(S60&gt;=$J$2, T60&gt;=$G$2, IF($P$2, IFERROR(MATCH($Q$2, E61:P61, 0), FALSE), TRUE)), IFERROR(SUM(LARGE(E60:P60, 1), LARGE(E60:P60, 2), LARGE(E60:P60, 3))/3, "-"), "-")</f>
        <v>-</v>
      </c>
      <c r="R60" s="1" t="str">
        <f>IFERROR(RANK(Q60, Q:Q), "-")</f>
        <v>-</v>
      </c>
      <c r="S60" s="1">
        <f>IF(ISBLANK(C60), "-", SUM(IF(COUNTA(E60:F60)&gt;=1, 1, 0), IF(COUNTA(G60:H60)&gt;=1, 1, 0), IF(COUNTA(I60:J60)&gt;=1, 1, 0), IF(COUNTA(K60:L60)&gt;=1, 1, 0), IF(COUNTA(M60:N60)&gt;=1, 1, 0), IF(COUNTA(O60:P60)&gt;=1, 1, 0)))</f>
        <v>1</v>
      </c>
      <c r="T60" s="1">
        <f>IF(ISBLANK(C60), "-", COUNTA(E60:P60))</f>
        <v>1</v>
      </c>
      <c r="U60" s="1" t="str">
        <f>IF(ISBLANK(C60), "-", IF($P$2, IF(AND($P$2, IFERROR(MATCH($Q$2, E61:P61, 0), FALSE)), "Y", "N"), "-"))</f>
        <v>-</v>
      </c>
    </row>
    <row r="61" spans="1:21">
      <c r="D61" s="18"/>
      <c r="E61" s="20"/>
      <c r="F61" s="17"/>
      <c r="I61" s="17"/>
      <c r="J61" s="17"/>
      <c r="K61" s="1" t="s">
        <v>202</v>
      </c>
      <c r="M61" s="17"/>
      <c r="N61" s="17"/>
      <c r="Q61" s="5"/>
    </row>
    <row r="62" spans="1:21">
      <c r="A62" s="1" t="str">
        <f t="shared" ref="A62:B62" si="29">IF(ISBLANK(C62), "-", IF(COUNTIF(C:C,C62)&gt;1,"Y", "N"))</f>
        <v>N</v>
      </c>
      <c r="B62" s="1" t="str">
        <f t="shared" si="29"/>
        <v>N</v>
      </c>
      <c r="C62" s="1" t="s">
        <v>235</v>
      </c>
      <c r="D62" s="18" t="s">
        <v>236</v>
      </c>
      <c r="E62" s="20"/>
      <c r="F62" s="17"/>
      <c r="I62" s="17"/>
      <c r="J62" s="17"/>
      <c r="K62" s="1">
        <v>66.025999999999996</v>
      </c>
      <c r="L62" s="1" t="s">
        <v>79</v>
      </c>
      <c r="M62" s="17"/>
      <c r="N62" s="17"/>
      <c r="Q62" s="5" t="str">
        <f>IF(AND(S62&gt;=$J$2, T62&gt;=$G$2, IF($P$2, IFERROR(MATCH($Q$2, E63:P63, 0), FALSE), TRUE)), IFERROR(SUM(LARGE(E62:P62, 1), LARGE(E62:P62, 2), LARGE(E62:P62, 3))/3, "-"), "-")</f>
        <v>-</v>
      </c>
      <c r="R62" s="1" t="str">
        <f>IFERROR(RANK(Q62, Q:Q), "-")</f>
        <v>-</v>
      </c>
      <c r="S62" s="1">
        <f>IF(ISBLANK(C62), "-", SUM(IF(COUNTA(E62:F62)&gt;=1, 1, 0), IF(COUNTA(G62:H62)&gt;=1, 1, 0), IF(COUNTA(I62:J62)&gt;=1, 1, 0), IF(COUNTA(K62:L62)&gt;=1, 1, 0), IF(COUNTA(M62:N62)&gt;=1, 1, 0), IF(COUNTA(O62:P62)&gt;=1, 1, 0)))</f>
        <v>1</v>
      </c>
      <c r="T62" s="1">
        <f>IF(ISBLANK(C62), "-", COUNTA(E62:P62))</f>
        <v>2</v>
      </c>
      <c r="U62" s="1" t="str">
        <f>IF(ISBLANK(C62), "-", IF($P$2, IF(AND($P$2, IFERROR(MATCH($Q$2, E63:P63, 0), FALSE)), "Y", "N"), "-"))</f>
        <v>-</v>
      </c>
    </row>
    <row r="63" spans="1:21">
      <c r="D63" s="18"/>
      <c r="E63" s="20"/>
      <c r="F63" s="17"/>
      <c r="I63" s="17"/>
      <c r="J63" s="17"/>
      <c r="K63" s="1" t="s">
        <v>205</v>
      </c>
      <c r="L63" s="1" t="s">
        <v>199</v>
      </c>
      <c r="M63" s="17"/>
      <c r="N63" s="17"/>
      <c r="Q63" s="5"/>
    </row>
    <row r="64" spans="1:21">
      <c r="A64" s="1" t="str">
        <f t="shared" ref="A64:B64" si="30">IF(ISBLANK(C64), "-", IF(COUNTIF(C:C,C64)&gt;1,"Y", "N"))</f>
        <v>N</v>
      </c>
      <c r="B64" s="1" t="str">
        <f t="shared" si="30"/>
        <v>N</v>
      </c>
      <c r="C64" s="1" t="s">
        <v>187</v>
      </c>
      <c r="D64" s="18" t="s">
        <v>188</v>
      </c>
      <c r="E64" s="20"/>
      <c r="F64" s="17"/>
      <c r="I64" s="17"/>
      <c r="J64" s="17"/>
      <c r="K64" s="1">
        <v>63.59</v>
      </c>
      <c r="M64" s="17"/>
      <c r="N64" s="17"/>
      <c r="Q64" s="5" t="str">
        <f>IF(AND(S64&gt;=$J$2, T64&gt;=$G$2, IF($P$2, IFERROR(MATCH($Q$2, E65:P65, 0), FALSE), TRUE)), IFERROR(SUM(LARGE(E64:P64, 1), LARGE(E64:P64, 2), LARGE(E64:P64, 3))/3, "-"), "-")</f>
        <v>-</v>
      </c>
      <c r="R64" s="1" t="str">
        <f>IFERROR(RANK(Q64, Q:Q), "-")</f>
        <v>-</v>
      </c>
      <c r="S64" s="1">
        <f>IF(ISBLANK(C64), "-", SUM(IF(COUNTA(E64:F64)&gt;=1, 1, 0), IF(COUNTA(G64:H64)&gt;=1, 1, 0), IF(COUNTA(I64:J64)&gt;=1, 1, 0), IF(COUNTA(K64:L64)&gt;=1, 1, 0), IF(COUNTA(M64:N64)&gt;=1, 1, 0), IF(COUNTA(O64:P64)&gt;=1, 1, 0)))</f>
        <v>1</v>
      </c>
      <c r="T64" s="1">
        <f>IF(ISBLANK(C64), "-", COUNTA(E64:P64))</f>
        <v>1</v>
      </c>
      <c r="U64" s="1" t="str">
        <f>IF(ISBLANK(C64), "-", IF($P$2, IF(AND($P$2, IFERROR(MATCH($Q$2, E65:P65, 0), FALSE)), "Y", "N"), "-"))</f>
        <v>-</v>
      </c>
    </row>
    <row r="65" spans="1:21">
      <c r="D65" s="18"/>
      <c r="E65" s="20"/>
      <c r="F65" s="17"/>
      <c r="I65" s="17"/>
      <c r="J65" s="17"/>
      <c r="K65" s="1" t="s">
        <v>205</v>
      </c>
      <c r="M65" s="17"/>
      <c r="N65" s="17"/>
      <c r="Q65" s="5"/>
    </row>
    <row r="66" spans="1:21">
      <c r="A66" s="1" t="str">
        <f t="shared" ref="A66:B66" si="31">IF(ISBLANK(C66), "-", IF(COUNTIF(C:C,C66)&gt;1,"Y", "N"))</f>
        <v>N</v>
      </c>
      <c r="B66" s="1" t="str">
        <f t="shared" si="31"/>
        <v>N</v>
      </c>
      <c r="C66" s="1" t="s">
        <v>237</v>
      </c>
      <c r="D66" s="1" t="s">
        <v>238</v>
      </c>
      <c r="E66" s="20"/>
      <c r="F66" s="17"/>
      <c r="I66" s="17"/>
      <c r="J66" s="17"/>
      <c r="K66" s="1">
        <v>62.692</v>
      </c>
      <c r="L66" s="1">
        <v>62.738</v>
      </c>
      <c r="M66" s="17"/>
      <c r="N66" s="17"/>
      <c r="Q66" s="5" t="str">
        <f>IF(AND(S66&gt;=$J$2, T66&gt;=$G$2, IF($P$2, IFERROR(MATCH($Q$2, E67:P67, 0), FALSE), TRUE)), IFERROR(SUM(LARGE(E66:P66, 1), LARGE(E66:P66, 2), LARGE(E66:P66, 3))/3, "-"), "-")</f>
        <v>-</v>
      </c>
      <c r="R66" s="1" t="str">
        <f>IFERROR(RANK(Q66, Q:Q), "-")</f>
        <v>-</v>
      </c>
      <c r="S66" s="1">
        <f>IF(ISBLANK(C66), "-", SUM(IF(COUNTA(E66:F66)&gt;=1, 1, 0), IF(COUNTA(G66:H66)&gt;=1, 1, 0), IF(COUNTA(I66:J66)&gt;=1, 1, 0), IF(COUNTA(K66:L66)&gt;=1, 1, 0), IF(COUNTA(M66:N66)&gt;=1, 1, 0), IF(COUNTA(O66:P66)&gt;=1, 1, 0)))</f>
        <v>1</v>
      </c>
      <c r="T66" s="1">
        <f>IF(ISBLANK(C66), "-", COUNTA(E66:P66))</f>
        <v>2</v>
      </c>
      <c r="U66" s="1" t="str">
        <f>IF(ISBLANK(C66), "-", IF($P$2, IF(AND($P$2, IFERROR(MATCH($Q$2, E67:P67, 0), FALSE)), "Y", "N"), "-"))</f>
        <v>-</v>
      </c>
    </row>
    <row r="67" spans="1:21">
      <c r="D67" s="18"/>
      <c r="E67" s="20"/>
      <c r="F67" s="17"/>
      <c r="I67" s="17"/>
      <c r="J67" s="17"/>
      <c r="K67" s="1" t="s">
        <v>205</v>
      </c>
      <c r="L67" s="1" t="s">
        <v>199</v>
      </c>
      <c r="M67" s="17"/>
      <c r="N67" s="17"/>
      <c r="Q67" s="5"/>
    </row>
    <row r="68" spans="1:21">
      <c r="A68" s="1" t="str">
        <f t="shared" ref="A68:B68" si="32">IF(ISBLANK(C68), "-", IF(COUNTIF(C:C,C68)&gt;1,"Y", "N"))</f>
        <v>N</v>
      </c>
      <c r="B68" s="1" t="str">
        <f t="shared" si="32"/>
        <v>N</v>
      </c>
      <c r="C68" s="1" t="s">
        <v>239</v>
      </c>
      <c r="D68" s="18" t="s">
        <v>240</v>
      </c>
      <c r="E68" s="20"/>
      <c r="F68" s="17"/>
      <c r="I68" s="17"/>
      <c r="J68" s="17"/>
      <c r="K68" s="1">
        <v>60.640999999999998</v>
      </c>
      <c r="M68" s="17"/>
      <c r="N68" s="17"/>
      <c r="Q68" s="5" t="str">
        <f>IF(AND(S68&gt;=$J$2, T68&gt;=$G$2, IF($P$2, IFERROR(MATCH($Q$2, E69:P69, 0), FALSE), TRUE)), IFERROR(SUM(LARGE(E68:P68, 1), LARGE(E68:P68, 2), LARGE(E68:P68, 3))/3, "-"), "-")</f>
        <v>-</v>
      </c>
      <c r="R68" s="1" t="str">
        <f>IFERROR(RANK(Q68, Q:Q), "-")</f>
        <v>-</v>
      </c>
      <c r="S68" s="1">
        <f>IF(ISBLANK(C68), "-", SUM(IF(COUNTA(E68:F68)&gt;=1, 1, 0), IF(COUNTA(G68:H68)&gt;=1, 1, 0), IF(COUNTA(I68:J68)&gt;=1, 1, 0), IF(COUNTA(K68:L68)&gt;=1, 1, 0), IF(COUNTA(M68:N68)&gt;=1, 1, 0), IF(COUNTA(O68:P68)&gt;=1, 1, 0)))</f>
        <v>1</v>
      </c>
      <c r="T68" s="1">
        <f>IF(ISBLANK(C68), "-", COUNTA(E68:P68))</f>
        <v>1</v>
      </c>
      <c r="U68" s="1" t="str">
        <f>IF(ISBLANK(C68), "-", IF($P$2, IF(AND($P$2, IFERROR(MATCH($Q$2, E69:P69, 0), FALSE)), "Y", "N"), "-"))</f>
        <v>-</v>
      </c>
    </row>
    <row r="69" spans="1:21">
      <c r="D69" s="18"/>
      <c r="E69" s="20"/>
      <c r="F69" s="17"/>
      <c r="I69" s="17"/>
      <c r="J69" s="17"/>
      <c r="K69" s="1" t="s">
        <v>205</v>
      </c>
      <c r="M69" s="17"/>
      <c r="N69" s="17"/>
      <c r="Q69" s="5"/>
    </row>
    <row r="70" spans="1:21">
      <c r="A70" s="1" t="str">
        <f t="shared" ref="A70:B70" si="33">IF(ISBLANK(C70), "-", IF(COUNTIF(C:C,C70)&gt;1,"Y", "N"))</f>
        <v>N</v>
      </c>
      <c r="B70" s="1" t="str">
        <f t="shared" si="33"/>
        <v>N</v>
      </c>
      <c r="C70" s="1" t="s">
        <v>241</v>
      </c>
      <c r="D70" s="1" t="s">
        <v>242</v>
      </c>
      <c r="E70" s="20"/>
      <c r="F70" s="17"/>
      <c r="I70" s="17"/>
      <c r="J70" s="17"/>
      <c r="K70" s="1">
        <v>62.975999999999999</v>
      </c>
      <c r="M70" s="17"/>
      <c r="N70" s="17"/>
      <c r="Q70" s="5" t="str">
        <f>IF(AND(S70&gt;=$J$2, T70&gt;=$G$2, IF($P$2, IFERROR(MATCH($Q$2, E71:P71, 0), FALSE), TRUE)), IFERROR(SUM(LARGE(E70:P70, 1), LARGE(E70:P70, 2), LARGE(E70:P70, 3))/3, "-"), "-")</f>
        <v>-</v>
      </c>
      <c r="R70" s="1" t="str">
        <f>IFERROR(RANK(Q70, Q:Q), "-")</f>
        <v>-</v>
      </c>
      <c r="S70" s="1">
        <f>IF(ISBLANK(C70), "-", SUM(IF(COUNTA(E70:F70)&gt;=1, 1, 0), IF(COUNTA(G70:H70)&gt;=1, 1, 0), IF(COUNTA(I70:J70)&gt;=1, 1, 0), IF(COUNTA(K70:L70)&gt;=1, 1, 0), IF(COUNTA(M70:N70)&gt;=1, 1, 0), IF(COUNTA(O70:P70)&gt;=1, 1, 0)))</f>
        <v>1</v>
      </c>
      <c r="T70" s="1">
        <f>IF(ISBLANK(C70), "-", COUNTA(E70:P70))</f>
        <v>1</v>
      </c>
      <c r="U70" s="1" t="str">
        <f>IF(ISBLANK(C70), "-", IF($P$2, IF(AND($P$2, IFERROR(MATCH($Q$2, E71:P71, 0), FALSE)), "Y", "N"), "-"))</f>
        <v>-</v>
      </c>
    </row>
    <row r="71" spans="1:21">
      <c r="D71" s="18"/>
      <c r="E71" s="20"/>
      <c r="F71" s="17"/>
      <c r="I71" s="17"/>
      <c r="J71" s="17"/>
      <c r="K71" s="1" t="s">
        <v>199</v>
      </c>
      <c r="M71" s="17"/>
      <c r="N71" s="17"/>
      <c r="Q71" s="5"/>
    </row>
    <row r="72" spans="1:21">
      <c r="A72" s="1" t="str">
        <f t="shared" ref="A72:B72" si="34">IF(ISBLANK(C72), "-", IF(COUNTIF(C:C,C72)&gt;1,"Y", "N"))</f>
        <v>N</v>
      </c>
      <c r="B72" s="1" t="str">
        <f t="shared" si="34"/>
        <v>N</v>
      </c>
      <c r="C72" s="1" t="s">
        <v>243</v>
      </c>
      <c r="D72" s="1" t="s">
        <v>244</v>
      </c>
      <c r="E72" s="20"/>
      <c r="F72" s="17"/>
      <c r="I72" s="17"/>
      <c r="J72" s="17"/>
      <c r="K72" s="1">
        <v>62.738</v>
      </c>
      <c r="M72" s="17"/>
      <c r="N72" s="17"/>
      <c r="Q72" s="5" t="str">
        <f>IF(AND(S72&gt;=$J$2, T72&gt;=$G$2, IF($P$2, IFERROR(MATCH($Q$2, E73:P73, 0), FALSE), TRUE)), IFERROR(SUM(LARGE(E72:P72, 1), LARGE(E72:P72, 2), LARGE(E72:P72, 3))/3, "-"), "-")</f>
        <v>-</v>
      </c>
      <c r="R72" s="1" t="str">
        <f>IFERROR(RANK(Q72, Q:Q), "-")</f>
        <v>-</v>
      </c>
      <c r="S72" s="1">
        <f>IF(ISBLANK(C72), "-", SUM(IF(COUNTA(E72:F72)&gt;=1, 1, 0), IF(COUNTA(G72:H72)&gt;=1, 1, 0), IF(COUNTA(I72:J72)&gt;=1, 1, 0), IF(COUNTA(K72:L72)&gt;=1, 1, 0), IF(COUNTA(M72:N72)&gt;=1, 1, 0), IF(COUNTA(O72:P72)&gt;=1, 1, 0)))</f>
        <v>1</v>
      </c>
      <c r="T72" s="1">
        <f>IF(ISBLANK(C72), "-", COUNTA(E72:P72))</f>
        <v>1</v>
      </c>
      <c r="U72" s="1" t="str">
        <f>IF(ISBLANK(C72), "-", IF($P$2, IF(AND($P$2, IFERROR(MATCH($Q$2, E73:P73, 0), FALSE)), "Y", "N"), "-"))</f>
        <v>-</v>
      </c>
    </row>
    <row r="73" spans="1:21">
      <c r="D73" s="18"/>
      <c r="E73" s="20"/>
      <c r="F73" s="17"/>
      <c r="I73" s="17"/>
      <c r="J73" s="17"/>
      <c r="K73" s="1" t="s">
        <v>199</v>
      </c>
      <c r="M73" s="17"/>
      <c r="N73" s="17"/>
      <c r="Q73" s="5"/>
    </row>
    <row r="74" spans="1:21">
      <c r="A74" s="1" t="str">
        <f t="shared" ref="A74:B74" si="35">IF(ISBLANK(C74), "-", IF(COUNTIF(C:C,C74)&gt;1,"Y", "N"))</f>
        <v>N</v>
      </c>
      <c r="B74" s="1" t="str">
        <f t="shared" si="35"/>
        <v>N</v>
      </c>
      <c r="C74" s="1" t="s">
        <v>195</v>
      </c>
      <c r="D74" s="1" t="s">
        <v>196</v>
      </c>
      <c r="E74" s="20"/>
      <c r="F74" s="17"/>
      <c r="I74" s="17"/>
      <c r="J74" s="17"/>
      <c r="K74" s="1">
        <v>61.070999999999998</v>
      </c>
      <c r="M74" s="17"/>
      <c r="N74" s="17"/>
      <c r="Q74" s="5" t="str">
        <f>IF(AND(S74&gt;=$J$2, T74&gt;=$G$2, IF($P$2, IFERROR(MATCH($Q$2, E75:P75, 0), FALSE), TRUE)), IFERROR(SUM(LARGE(E74:P74, 1), LARGE(E74:P74, 2), LARGE(E74:P74, 3))/3, "-"), "-")</f>
        <v>-</v>
      </c>
      <c r="R74" s="1" t="str">
        <f>IFERROR(RANK(Q74, Q:Q), "-")</f>
        <v>-</v>
      </c>
      <c r="S74" s="1">
        <f>IF(ISBLANK(C74), "-", SUM(IF(COUNTA(E74:F74)&gt;=1, 1, 0), IF(COUNTA(G74:H74)&gt;=1, 1, 0), IF(COUNTA(I74:J74)&gt;=1, 1, 0), IF(COUNTA(K74:L74)&gt;=1, 1, 0), IF(COUNTA(M74:N74)&gt;=1, 1, 0), IF(COUNTA(O74:P74)&gt;=1, 1, 0)))</f>
        <v>1</v>
      </c>
      <c r="T74" s="1">
        <f>IF(ISBLANK(C74), "-", COUNTA(E74:P74))</f>
        <v>1</v>
      </c>
      <c r="U74" s="1" t="str">
        <f>IF(ISBLANK(C74), "-", IF($P$2, IF(AND($P$2, IFERROR(MATCH($Q$2, E75:P75, 0), FALSE)), "Y", "N"), "-"))</f>
        <v>-</v>
      </c>
    </row>
    <row r="75" spans="1:21">
      <c r="D75" s="18"/>
      <c r="E75" s="20"/>
      <c r="F75" s="17"/>
      <c r="I75" s="17"/>
      <c r="J75" s="17"/>
      <c r="K75" s="1" t="s">
        <v>199</v>
      </c>
      <c r="M75" s="17"/>
      <c r="N75" s="17"/>
      <c r="Q75" s="5"/>
    </row>
    <row r="76" spans="1:21">
      <c r="A76" s="1" t="str">
        <f t="shared" ref="A76:B76" si="36">IF(ISBLANK(C76), "-", IF(COUNTIF(C:C,C76)&gt;1,"Y", "N"))</f>
        <v>-</v>
      </c>
      <c r="B76" s="1" t="str">
        <f t="shared" si="36"/>
        <v>-</v>
      </c>
      <c r="E76" s="20"/>
      <c r="F76" s="17"/>
      <c r="I76" s="17"/>
      <c r="J76" s="17"/>
      <c r="M76" s="17"/>
      <c r="N76" s="17"/>
      <c r="Q76" s="5" t="str">
        <f>IF(AND(S76&gt;=$J$2, T76&gt;=$G$2, IF($P$2, IFERROR(MATCH($Q$2, E77:P77, 0), FALSE), TRUE)), IFERROR(SUM(LARGE(E76:P76, 1), LARGE(E76:P76, 2), LARGE(E76:P76, 3))/3, "-"), "-")</f>
        <v>-</v>
      </c>
      <c r="R76" s="1" t="str">
        <f>IFERROR(RANK(Q76, Q:Q), "-")</f>
        <v>-</v>
      </c>
      <c r="S76" s="1" t="str">
        <f>IF(ISBLANK(C76), "-", SUM(IF(COUNTA(E76:F76)&gt;=1, 1, 0), IF(COUNTA(G76:H76)&gt;=1, 1, 0), IF(COUNTA(I76:J76)&gt;=1, 1, 0), IF(COUNTA(K76:L76)&gt;=1, 1, 0), IF(COUNTA(M76:N76)&gt;=1, 1, 0), IF(COUNTA(O76:P76)&gt;=1, 1, 0)))</f>
        <v>-</v>
      </c>
      <c r="T76" s="1" t="str">
        <f>IF(ISBLANK(C76), "-", COUNTA(E76:P76))</f>
        <v>-</v>
      </c>
      <c r="U76" s="1" t="str">
        <f>IF(ISBLANK(C76), "-", IF($P$2, IF(AND($P$2, IFERROR(MATCH($Q$2, E77:P77, 0), FALSE)), "Y", "N"), "-"))</f>
        <v>-</v>
      </c>
    </row>
    <row r="77" spans="1:21">
      <c r="D77" s="18"/>
      <c r="E77" s="20"/>
      <c r="F77" s="17"/>
      <c r="I77" s="17"/>
      <c r="J77" s="17"/>
      <c r="M77" s="17"/>
      <c r="N77" s="17"/>
      <c r="Q77" s="5"/>
    </row>
    <row r="78" spans="1:21">
      <c r="A78" s="1" t="str">
        <f t="shared" ref="A78:B78" si="37">IF(ISBLANK(C78), "-", IF(COUNTIF(C:C,C78)&gt;1,"Y", "N"))</f>
        <v>-</v>
      </c>
      <c r="B78" s="1" t="str">
        <f t="shared" si="37"/>
        <v>-</v>
      </c>
      <c r="E78" s="20"/>
      <c r="F78" s="17"/>
      <c r="I78" s="17"/>
      <c r="J78" s="17"/>
      <c r="M78" s="17"/>
      <c r="N78" s="17"/>
      <c r="Q78" s="5" t="str">
        <f>IF(AND(S78&gt;=$J$2, T78&gt;=$G$2, IF($P$2, IFERROR(MATCH($Q$2, E79:P79, 0), FALSE), TRUE)), IFERROR(SUM(LARGE(E78:P78, 1), LARGE(E78:P78, 2), LARGE(E78:P78, 3))/3, "-"), "-")</f>
        <v>-</v>
      </c>
      <c r="R78" s="1" t="str">
        <f>IFERROR(RANK(Q78, Q:Q), "-")</f>
        <v>-</v>
      </c>
      <c r="S78" s="1" t="str">
        <f>IF(ISBLANK(C78), "-", SUM(IF(COUNTA(E78:F78)&gt;=1, 1, 0), IF(COUNTA(G78:H78)&gt;=1, 1, 0), IF(COUNTA(I78:J78)&gt;=1, 1, 0), IF(COUNTA(K78:L78)&gt;=1, 1, 0), IF(COUNTA(M78:N78)&gt;=1, 1, 0), IF(COUNTA(O78:P78)&gt;=1, 1, 0)))</f>
        <v>-</v>
      </c>
      <c r="T78" s="1" t="str">
        <f>IF(ISBLANK(C78), "-", COUNTA(E78:P78))</f>
        <v>-</v>
      </c>
      <c r="U78" s="1" t="str">
        <f>IF(ISBLANK(C78), "-", IF($P$2, IF(AND($P$2, IFERROR(MATCH($Q$2, E79:P79, 0), FALSE)), "Y", "N"), "-"))</f>
        <v>-</v>
      </c>
    </row>
    <row r="79" spans="1:21">
      <c r="D79" s="18"/>
      <c r="E79" s="20"/>
      <c r="F79" s="17"/>
      <c r="I79" s="17"/>
      <c r="J79" s="17"/>
      <c r="M79" s="17"/>
      <c r="N79" s="17"/>
      <c r="Q79" s="5"/>
    </row>
    <row r="80" spans="1:21">
      <c r="A80" s="1" t="str">
        <f t="shared" ref="A80:B80" si="38">IF(ISBLANK(C80), "-", IF(COUNTIF(C:C,C80)&gt;1,"Y", "N"))</f>
        <v>-</v>
      </c>
      <c r="B80" s="1" t="str">
        <f t="shared" si="38"/>
        <v>-</v>
      </c>
      <c r="D80" s="18"/>
      <c r="E80" s="20"/>
      <c r="F80" s="17"/>
      <c r="I80" s="17"/>
      <c r="J80" s="17"/>
      <c r="M80" s="17"/>
      <c r="N80" s="17"/>
      <c r="P80" s="24"/>
      <c r="Q80" s="5" t="str">
        <f>IF(AND(S80&gt;=$J$2, T80&gt;=$G$2, IF($P$2, IFERROR(MATCH($Q$2, E81:P81, 0), FALSE), TRUE)), IFERROR(SUM(LARGE(E80:P80, 1), LARGE(E80:P80, 2), LARGE(E80:P80, 3))/3, "-"), "-")</f>
        <v>-</v>
      </c>
      <c r="R80" s="1" t="str">
        <f>IFERROR(RANK(Q80, Q:Q), "-")</f>
        <v>-</v>
      </c>
      <c r="S80" s="1" t="str">
        <f>IF(ISBLANK(C80), "-", SUM(IF(COUNTA(E80:F80)&gt;=1, 1, 0), IF(COUNTA(G80:H80)&gt;=1, 1, 0), IF(COUNTA(I80:J80)&gt;=1, 1, 0), IF(COUNTA(K80:L80)&gt;=1, 1, 0), IF(COUNTA(M80:N80)&gt;=1, 1, 0), IF(COUNTA(O80:P80)&gt;=1, 1, 0)))</f>
        <v>-</v>
      </c>
      <c r="T80" s="1" t="str">
        <f>IF(ISBLANK(C80), "-", COUNTA(E80:P80))</f>
        <v>-</v>
      </c>
      <c r="U80" s="1" t="str">
        <f>IF(ISBLANK(C80), "-", IF($P$2, IF(AND($P$2, IFERROR(MATCH($Q$2, E81:P81, 0), FALSE)), "Y", "N"), "-"))</f>
        <v>-</v>
      </c>
    </row>
    <row r="81" spans="1:21">
      <c r="D81" s="18"/>
      <c r="E81" s="20"/>
      <c r="F81" s="17"/>
      <c r="I81" s="17"/>
      <c r="J81" s="17"/>
      <c r="M81" s="17"/>
      <c r="N81" s="17"/>
      <c r="Q81" s="5"/>
    </row>
    <row r="82" spans="1:21">
      <c r="A82" s="1" t="str">
        <f t="shared" ref="A82:B82" si="39">IF(ISBLANK(C82), "-", IF(COUNTIF(C:C,C82)&gt;1,"Y", "N"))</f>
        <v>-</v>
      </c>
      <c r="B82" s="1" t="str">
        <f t="shared" si="39"/>
        <v>-</v>
      </c>
      <c r="D82" s="18"/>
      <c r="E82" s="20"/>
      <c r="F82" s="17"/>
      <c r="I82" s="17"/>
      <c r="J82" s="17"/>
      <c r="M82" s="17"/>
      <c r="N82" s="17"/>
      <c r="Q82" s="5" t="str">
        <f>IF(AND(S82&gt;=$J$2, T82&gt;=$G$2, IF($P$2, IFERROR(MATCH($Q$2, E83:P83, 0), FALSE), TRUE)), IFERROR(SUM(LARGE(E82:P82, 1), LARGE(E82:P82, 2), LARGE(E82:P82, 3))/3, "-"), "-")</f>
        <v>-</v>
      </c>
      <c r="R82" s="1" t="str">
        <f>IFERROR(RANK(Q82, Q:Q), "-")</f>
        <v>-</v>
      </c>
      <c r="S82" s="1" t="str">
        <f>IF(ISBLANK(C82), "-", SUM(IF(COUNTA(E82:F82)&gt;=1, 1, 0), IF(COUNTA(G82:H82)&gt;=1, 1, 0), IF(COUNTA(I82:J82)&gt;=1, 1, 0), IF(COUNTA(K82:L82)&gt;=1, 1, 0), IF(COUNTA(M82:N82)&gt;=1, 1, 0), IF(COUNTA(O82:P82)&gt;=1, 1, 0)))</f>
        <v>-</v>
      </c>
      <c r="T82" s="1" t="str">
        <f>IF(ISBLANK(C82), "-", COUNTA(E82:P82))</f>
        <v>-</v>
      </c>
      <c r="U82" s="1" t="str">
        <f>IF(ISBLANK(C82), "-", IF($P$2, IF(AND($P$2, IFERROR(MATCH($Q$2, E83:P83, 0), FALSE)), "Y", "N"), "-"))</f>
        <v>-</v>
      </c>
    </row>
    <row r="83" spans="1:21">
      <c r="D83" s="18"/>
      <c r="E83" s="20"/>
      <c r="F83" s="17"/>
      <c r="I83" s="17"/>
      <c r="J83" s="17"/>
      <c r="M83" s="17"/>
      <c r="N83" s="17"/>
      <c r="Q83" s="5"/>
    </row>
    <row r="84" spans="1:21">
      <c r="A84" s="1" t="str">
        <f t="shared" ref="A84:B84" si="40">IF(ISBLANK(C84), "-", IF(COUNTIF(C:C,C84)&gt;1,"Y", "N"))</f>
        <v>-</v>
      </c>
      <c r="B84" s="1" t="str">
        <f t="shared" si="40"/>
        <v>-</v>
      </c>
      <c r="E84" s="20"/>
      <c r="F84" s="17"/>
      <c r="I84" s="17"/>
      <c r="J84" s="17"/>
      <c r="M84" s="17"/>
      <c r="N84" s="17"/>
      <c r="O84" s="21"/>
      <c r="Q84" s="5" t="str">
        <f>IF(AND(S84&gt;=$J$2, T84&gt;=$G$2, IF($P$2, IFERROR(MATCH($Q$2, E85:P85, 0), FALSE), TRUE)), IFERROR(SUM(LARGE(E84:P84, 1), LARGE(E84:P84, 2), LARGE(E84:P84, 3))/3, "-"), "-")</f>
        <v>-</v>
      </c>
      <c r="R84" s="1" t="str">
        <f>IFERROR(RANK(Q84, Q:Q), "-")</f>
        <v>-</v>
      </c>
      <c r="S84" s="1" t="str">
        <f>IF(ISBLANK(C84), "-", SUM(IF(COUNTA(E84:F84)&gt;=1, 1, 0), IF(COUNTA(G84:H84)&gt;=1, 1, 0), IF(COUNTA(I84:J84)&gt;=1, 1, 0), IF(COUNTA(K84:L84)&gt;=1, 1, 0), IF(COUNTA(M84:N84)&gt;=1, 1, 0), IF(COUNTA(O84:P84)&gt;=1, 1, 0)))</f>
        <v>-</v>
      </c>
      <c r="T84" s="1" t="str">
        <f>IF(ISBLANK(C84), "-", COUNTA(E84:P84))</f>
        <v>-</v>
      </c>
      <c r="U84" s="1" t="str">
        <f>IF(ISBLANK(C84), "-", IF($P$2, IF(AND($P$2, IFERROR(MATCH($Q$2, E85:P85, 0), FALSE)), "Y", "N"), "-"))</f>
        <v>-</v>
      </c>
    </row>
    <row r="85" spans="1:21">
      <c r="D85" s="18"/>
      <c r="E85" s="20"/>
      <c r="F85" s="17"/>
      <c r="I85" s="17"/>
      <c r="J85" s="17"/>
      <c r="M85" s="17"/>
      <c r="N85" s="17"/>
      <c r="Q85" s="5"/>
    </row>
    <row r="86" spans="1:21">
      <c r="A86" s="1" t="str">
        <f t="shared" ref="A86:B86" si="41">IF(ISBLANK(C86), "-", IF(COUNTIF(C:C,C86)&gt;1,"Y", "N"))</f>
        <v>-</v>
      </c>
      <c r="B86" s="1" t="str">
        <f t="shared" si="41"/>
        <v>-</v>
      </c>
      <c r="D86" s="18"/>
      <c r="E86" s="20"/>
      <c r="F86" s="17"/>
      <c r="I86" s="17"/>
      <c r="J86" s="17"/>
      <c r="M86" s="17"/>
      <c r="N86" s="17"/>
      <c r="P86" s="24"/>
      <c r="Q86" s="5" t="str">
        <f>IF(AND(S86&gt;=$J$2, T86&gt;=$G$2, IF($P$2, IFERROR(MATCH($Q$2, E87:P87, 0), FALSE), TRUE)), IFERROR(SUM(LARGE(E86:P86, 1), LARGE(E86:P86, 2), LARGE(E86:P86, 3))/3, "-"), "-")</f>
        <v>-</v>
      </c>
      <c r="R86" s="1" t="str">
        <f>IFERROR(RANK(Q86, Q:Q), "-")</f>
        <v>-</v>
      </c>
      <c r="S86" s="1" t="str">
        <f>IF(ISBLANK(C86), "-", SUM(IF(COUNTA(E86:F86)&gt;=1, 1, 0), IF(COUNTA(G86:H86)&gt;=1, 1, 0), IF(COUNTA(I86:J86)&gt;=1, 1, 0), IF(COUNTA(K86:L86)&gt;=1, 1, 0), IF(COUNTA(M86:N86)&gt;=1, 1, 0), IF(COUNTA(O86:P86)&gt;=1, 1, 0)))</f>
        <v>-</v>
      </c>
      <c r="T86" s="1" t="str">
        <f>IF(ISBLANK(C86), "-", COUNTA(E86:P86))</f>
        <v>-</v>
      </c>
      <c r="U86" s="1" t="str">
        <f>IF(ISBLANK(C86), "-", IF($P$2, IF(AND($P$2, IFERROR(MATCH($Q$2, E87:P87, 0), FALSE)), "Y", "N"), "-"))</f>
        <v>-</v>
      </c>
    </row>
    <row r="87" spans="1:21">
      <c r="D87" s="18"/>
      <c r="E87" s="20"/>
      <c r="F87" s="17"/>
      <c r="I87" s="17"/>
      <c r="J87" s="17"/>
      <c r="M87" s="17"/>
      <c r="N87" s="17"/>
      <c r="Q87" s="5"/>
    </row>
    <row r="88" spans="1:21">
      <c r="A88" s="1" t="str">
        <f t="shared" ref="A88:B88" si="42">IF(ISBLANK(C88), "-", IF(COUNTIF(C:C,C88)&gt;1,"Y", "N"))</f>
        <v>-</v>
      </c>
      <c r="B88" s="1" t="str">
        <f t="shared" si="42"/>
        <v>-</v>
      </c>
      <c r="E88" s="20"/>
      <c r="F88" s="17"/>
      <c r="I88" s="17"/>
      <c r="J88" s="17"/>
      <c r="M88" s="17"/>
      <c r="N88" s="17"/>
      <c r="O88" s="24"/>
      <c r="Q88" s="5" t="str">
        <f>IF(AND(S88&gt;=$J$2, T88&gt;=$G$2, IF($P$2, IFERROR(MATCH($Q$2, E89:P89, 0), FALSE), TRUE)), IFERROR(SUM(LARGE(E88:P88, 1), LARGE(E88:P88, 2), LARGE(E88:P88, 3))/3, "-"), "-")</f>
        <v>-</v>
      </c>
      <c r="R88" s="1" t="str">
        <f>IFERROR(RANK(Q88, Q:Q), "-")</f>
        <v>-</v>
      </c>
      <c r="S88" s="1" t="str">
        <f>IF(ISBLANK(C88), "-", SUM(IF(COUNTA(E88:F88)&gt;=1, 1, 0), IF(COUNTA(G88:H88)&gt;=1, 1, 0), IF(COUNTA(I88:J88)&gt;=1, 1, 0), IF(COUNTA(K88:L88)&gt;=1, 1, 0), IF(COUNTA(M88:N88)&gt;=1, 1, 0), IF(COUNTA(O88:P88)&gt;=1, 1, 0)))</f>
        <v>-</v>
      </c>
      <c r="T88" s="1" t="str">
        <f>IF(ISBLANK(C88), "-", COUNTA(E88:P88))</f>
        <v>-</v>
      </c>
      <c r="U88" s="1" t="str">
        <f>IF(ISBLANK(C88), "-", IF($P$2, IF(AND($P$2, IFERROR(MATCH($Q$2, E89:P89, 0), FALSE)), "Y", "N"), "-"))</f>
        <v>-</v>
      </c>
    </row>
    <row r="89" spans="1:21">
      <c r="D89" s="18"/>
      <c r="E89" s="20"/>
      <c r="F89" s="17"/>
      <c r="I89" s="17"/>
      <c r="J89" s="17"/>
      <c r="K89" s="24"/>
      <c r="M89" s="17"/>
      <c r="N89" s="17"/>
      <c r="Q89" s="5"/>
    </row>
    <row r="90" spans="1:21">
      <c r="A90" s="1" t="str">
        <f t="shared" ref="A90:B90" si="43">IF(ISBLANK(C90), "-", IF(COUNTIF(C:C,C90)&gt;1,"Y", "N"))</f>
        <v>-</v>
      </c>
      <c r="B90" s="1" t="str">
        <f t="shared" si="43"/>
        <v>-</v>
      </c>
      <c r="E90" s="20"/>
      <c r="F90" s="17"/>
      <c r="I90" s="17"/>
      <c r="J90" s="17"/>
      <c r="K90" s="24"/>
      <c r="M90" s="17"/>
      <c r="N90" s="17"/>
      <c r="O90" s="24"/>
      <c r="Q90" s="5" t="str">
        <f>IF(AND(S90&gt;=$J$2, T90&gt;=$G$2, IF($P$2, IFERROR(MATCH($Q$2, E91:P91, 0), FALSE), TRUE)), IFERROR(SUM(LARGE(E90:P90, 1), LARGE(E90:P90, 2), LARGE(E90:P90, 3))/3, "-"), "-")</f>
        <v>-</v>
      </c>
      <c r="R90" s="1" t="str">
        <f>IFERROR(RANK(Q90, Q:Q), "-")</f>
        <v>-</v>
      </c>
      <c r="S90" s="1" t="str">
        <f>IF(ISBLANK(C90), "-", SUM(IF(COUNTA(E90:F90)&gt;=1, 1, 0), IF(COUNTA(G90:H90)&gt;=1, 1, 0), IF(COUNTA(I90:J90)&gt;=1, 1, 0), IF(COUNTA(K90:L90)&gt;=1, 1, 0), IF(COUNTA(M90:N90)&gt;=1, 1, 0), IF(COUNTA(O90:P90)&gt;=1, 1, 0)))</f>
        <v>-</v>
      </c>
      <c r="T90" s="1" t="str">
        <f>IF(ISBLANK(C90), "-", COUNTA(E90:P90))</f>
        <v>-</v>
      </c>
      <c r="U90" s="1" t="str">
        <f>IF(ISBLANK(C90), "-", IF($P$2, IF(AND($P$2, IFERROR(MATCH($Q$2, E91:P91, 0), FALSE)), "Y", "N"), "-"))</f>
        <v>-</v>
      </c>
    </row>
    <row r="91" spans="1:21">
      <c r="D91" s="18"/>
      <c r="E91" s="20"/>
      <c r="F91" s="17"/>
      <c r="I91" s="17"/>
      <c r="J91" s="17"/>
      <c r="K91" s="24"/>
      <c r="M91" s="17"/>
      <c r="N91" s="17"/>
      <c r="Q91" s="5"/>
    </row>
    <row r="92" spans="1:21">
      <c r="A92" s="1" t="str">
        <f t="shared" ref="A92:B92" si="44">IF(ISBLANK(C92), "-", IF(COUNTIF(C:C,C92)&gt;1,"Y", "N"))</f>
        <v>-</v>
      </c>
      <c r="B92" s="1" t="str">
        <f t="shared" si="44"/>
        <v>-</v>
      </c>
      <c r="D92" s="18"/>
      <c r="E92" s="20"/>
      <c r="F92" s="17"/>
      <c r="I92" s="17"/>
      <c r="J92" s="17"/>
      <c r="K92" s="24"/>
      <c r="M92" s="17"/>
      <c r="N92" s="17"/>
      <c r="O92" s="24"/>
      <c r="Q92" s="5" t="str">
        <f>IF(AND(S92&gt;=$J$2, T92&gt;=$G$2, IF($P$2, IFERROR(MATCH($Q$2, E93:P93, 0), FALSE), TRUE)), IFERROR(SUM(LARGE(E92:P92, 1), LARGE(E92:P92, 2), LARGE(E92:P92, 3))/3, "-"), "-")</f>
        <v>-</v>
      </c>
      <c r="R92" s="1" t="str">
        <f>IFERROR(RANK(Q92, Q:Q), "-")</f>
        <v>-</v>
      </c>
      <c r="S92" s="1" t="str">
        <f>IF(ISBLANK(C92), "-", SUM(IF(COUNTA(E92:F92)&gt;=1, 1, 0), IF(COUNTA(G92:H92)&gt;=1, 1, 0), IF(COUNTA(I92:J92)&gt;=1, 1, 0), IF(COUNTA(K92:L92)&gt;=1, 1, 0), IF(COUNTA(M92:N92)&gt;=1, 1, 0), IF(COUNTA(O92:P92)&gt;=1, 1, 0)))</f>
        <v>-</v>
      </c>
      <c r="T92" s="1" t="str">
        <f>IF(ISBLANK(C92), "-", COUNTA(E92:P92))</f>
        <v>-</v>
      </c>
      <c r="U92" s="1" t="str">
        <f>IF(ISBLANK(C92), "-", IF($P$2, IF(AND($P$2, IFERROR(MATCH($Q$2, E93:P93, 0), FALSE)), "Y", "N"), "-"))</f>
        <v>-</v>
      </c>
    </row>
    <row r="93" spans="1:21">
      <c r="D93" s="18"/>
      <c r="E93" s="20"/>
      <c r="F93" s="17"/>
      <c r="I93" s="17"/>
      <c r="J93" s="17"/>
      <c r="K93" s="24"/>
      <c r="M93" s="17"/>
      <c r="N93" s="17"/>
      <c r="Q93" s="5"/>
    </row>
    <row r="94" spans="1:21">
      <c r="A94" s="1" t="str">
        <f t="shared" ref="A94:B94" si="45">IF(ISBLANK(C94), "-", IF(COUNTIF(C:C,C94)&gt;1,"Y", "N"))</f>
        <v>-</v>
      </c>
      <c r="B94" s="1" t="str">
        <f t="shared" si="45"/>
        <v>-</v>
      </c>
      <c r="D94" s="18"/>
      <c r="E94" s="20"/>
      <c r="F94" s="17"/>
      <c r="I94" s="17"/>
      <c r="J94" s="17"/>
      <c r="K94" s="24"/>
      <c r="M94" s="17"/>
      <c r="N94" s="17"/>
      <c r="Q94" s="5" t="str">
        <f>IF(AND(S94&gt;=$J$2, T94&gt;=$G$2, IF($P$2, IFERROR(MATCH($Q$2, E95:P95, 0), FALSE), TRUE)), IFERROR(SUM(LARGE(E94:P94, 1), LARGE(E94:P94, 2), LARGE(E94:P94, 3))/3, "-"), "-")</f>
        <v>-</v>
      </c>
      <c r="R94" s="1" t="str">
        <f>IFERROR(RANK(Q94, Q:Q), "-")</f>
        <v>-</v>
      </c>
      <c r="S94" s="1" t="str">
        <f>IF(ISBLANK(C94), "-", SUM(IF(COUNTA(E94:F94)&gt;=1, 1, 0), IF(COUNTA(G94:H94)&gt;=1, 1, 0), IF(COUNTA(I94:J94)&gt;=1, 1, 0), IF(COUNTA(K94:L94)&gt;=1, 1, 0), IF(COUNTA(M94:N94)&gt;=1, 1, 0), IF(COUNTA(O94:P94)&gt;=1, 1, 0)))</f>
        <v>-</v>
      </c>
      <c r="T94" s="1" t="str">
        <f>IF(ISBLANK(C94), "-", COUNTA(E94:P94))</f>
        <v>-</v>
      </c>
      <c r="U94" s="1" t="str">
        <f>IF(ISBLANK(C94), "-", IF($P$2, IF(AND($P$2, IFERROR(MATCH($Q$2, E95:P95, 0), FALSE)), "Y", "N"), "-"))</f>
        <v>-</v>
      </c>
    </row>
    <row r="95" spans="1:21">
      <c r="D95" s="18"/>
      <c r="E95" s="20"/>
      <c r="F95" s="17"/>
      <c r="I95" s="17"/>
      <c r="J95" s="17"/>
      <c r="K95" s="24"/>
      <c r="M95" s="17"/>
      <c r="N95" s="17"/>
      <c r="Q95" s="5"/>
    </row>
    <row r="96" spans="1:21">
      <c r="A96" s="1" t="str">
        <f t="shared" ref="A96:B96" si="46">IF(ISBLANK(C96), "-", IF(COUNTIF(C:C,C96)&gt;1,"Y", "N"))</f>
        <v>-</v>
      </c>
      <c r="B96" s="1" t="str">
        <f t="shared" si="46"/>
        <v>-</v>
      </c>
      <c r="D96" s="18"/>
      <c r="E96" s="20"/>
      <c r="F96" s="17"/>
      <c r="I96" s="17"/>
      <c r="J96" s="17"/>
      <c r="K96" s="24"/>
      <c r="M96" s="17"/>
      <c r="N96" s="17"/>
      <c r="Q96" s="5" t="str">
        <f>IF(AND(S96&gt;=$J$2, T96&gt;=$G$2, IF($P$2, IFERROR(MATCH($Q$2, E97:P97, 0), FALSE), TRUE)), IFERROR(SUM(LARGE(E96:P96, 1), LARGE(E96:P96, 2), LARGE(E96:P96, 3))/3, "-"), "-")</f>
        <v>-</v>
      </c>
      <c r="R96" s="1" t="str">
        <f>IFERROR(RANK(Q96, Q:Q), "-")</f>
        <v>-</v>
      </c>
      <c r="S96" s="1" t="str">
        <f>IF(ISBLANK(C96), "-", SUM(IF(COUNTA(E96:F96)&gt;=1, 1, 0), IF(COUNTA(G96:H96)&gt;=1, 1, 0), IF(COUNTA(I96:J96)&gt;=1, 1, 0), IF(COUNTA(K96:L96)&gt;=1, 1, 0), IF(COUNTA(M96:N96)&gt;=1, 1, 0), IF(COUNTA(O96:P96)&gt;=1, 1, 0)))</f>
        <v>-</v>
      </c>
      <c r="T96" s="1" t="str">
        <f>IF(ISBLANK(C96), "-", COUNTA(E96:P96))</f>
        <v>-</v>
      </c>
      <c r="U96" s="1" t="str">
        <f>IF(ISBLANK(C96), "-", IF($P$2, IF(AND($P$2, IFERROR(MATCH($Q$2, E97:P97, 0), FALSE)), "Y", "N"), "-"))</f>
        <v>-</v>
      </c>
    </row>
    <row r="97" spans="1:21">
      <c r="D97" s="18"/>
      <c r="E97" s="20"/>
      <c r="F97" s="17"/>
      <c r="I97" s="17"/>
      <c r="J97" s="17"/>
      <c r="M97" s="17"/>
      <c r="N97" s="17"/>
      <c r="Q97" s="5"/>
    </row>
    <row r="98" spans="1:21">
      <c r="A98" s="1" t="str">
        <f t="shared" ref="A98:B98" si="47">IF(ISBLANK(C98), "-", IF(COUNTIF(C:C,C98)&gt;1,"Y", "N"))</f>
        <v>-</v>
      </c>
      <c r="B98" s="1" t="str">
        <f t="shared" si="47"/>
        <v>-</v>
      </c>
      <c r="D98" s="18"/>
      <c r="E98" s="20"/>
      <c r="F98" s="17"/>
      <c r="I98" s="17"/>
      <c r="J98" s="17"/>
      <c r="M98" s="17"/>
      <c r="N98" s="17"/>
      <c r="Q98" s="5" t="str">
        <f>IF(AND(S98&gt;=$J$2, T98&gt;=$G$2, IF($P$2, IFERROR(MATCH($Q$2, E99:P99, 0), FALSE), TRUE)), IFERROR(SUM(LARGE(E98:P98, 1), LARGE(E98:P98, 2), LARGE(E98:P98, 3))/3, "-"), "-")</f>
        <v>-</v>
      </c>
      <c r="R98" s="1" t="str">
        <f>IFERROR(RANK(Q98, Q:Q), "-")</f>
        <v>-</v>
      </c>
      <c r="S98" s="1" t="str">
        <f>IF(ISBLANK(C98), "-", SUM(IF(COUNTA(E98:F98)&gt;=1, 1, 0), IF(COUNTA(G98:H98)&gt;=1, 1, 0), IF(COUNTA(I98:J98)&gt;=1, 1, 0), IF(COUNTA(K98:L98)&gt;=1, 1, 0), IF(COUNTA(M98:N98)&gt;=1, 1, 0), IF(COUNTA(O98:P98)&gt;=1, 1, 0)))</f>
        <v>-</v>
      </c>
      <c r="T98" s="1" t="str">
        <f>IF(ISBLANK(C98), "-", COUNTA(E98:P98))</f>
        <v>-</v>
      </c>
      <c r="U98" s="1" t="str">
        <f>IF(ISBLANK(C98), "-", IF($P$2, IF(AND($P$2, IFERROR(MATCH($Q$2, E99:P99, 0), FALSE)), "Y", "N"), "-"))</f>
        <v>-</v>
      </c>
    </row>
    <row r="99" spans="1:21">
      <c r="D99" s="18"/>
      <c r="E99" s="20"/>
      <c r="F99" s="17"/>
      <c r="I99" s="17"/>
      <c r="J99" s="17"/>
      <c r="M99" s="17"/>
      <c r="N99" s="17"/>
      <c r="Q99" s="5"/>
    </row>
    <row r="100" spans="1:21">
      <c r="A100" s="1" t="str">
        <f t="shared" ref="A100:B100" si="48">IF(ISBLANK(C100), "-", IF(COUNTIF(C:C,C100)&gt;1,"Y", "N"))</f>
        <v>-</v>
      </c>
      <c r="B100" s="1" t="str">
        <f t="shared" si="48"/>
        <v>-</v>
      </c>
      <c r="D100" s="18"/>
      <c r="E100" s="20"/>
      <c r="F100" s="17"/>
      <c r="I100" s="17"/>
      <c r="J100" s="17"/>
      <c r="M100" s="17"/>
      <c r="N100" s="17"/>
      <c r="Q100" s="5" t="str">
        <f>IF(AND(S100&gt;=$J$2, T100&gt;=$G$2, IF($P$2, IFERROR(MATCH($Q$2, E101:P101, 0), FALSE), TRUE)), IFERROR(SUM(LARGE(E100:P100, 1), LARGE(E100:P100, 2), LARGE(E100:P100, 3))/3, "-"), "-")</f>
        <v>-</v>
      </c>
      <c r="R100" s="1" t="str">
        <f>IFERROR(RANK(Q100, Q:Q), "-")</f>
        <v>-</v>
      </c>
      <c r="S100" s="1" t="str">
        <f>IF(ISBLANK(C100), "-", SUM(IF(COUNTA(E100:F100)&gt;=1, 1, 0), IF(COUNTA(G100:H100)&gt;=1, 1, 0), IF(COUNTA(I100:J100)&gt;=1, 1, 0), IF(COUNTA(K100:L100)&gt;=1, 1, 0), IF(COUNTA(M100:N100)&gt;=1, 1, 0), IF(COUNTA(O100:P100)&gt;=1, 1, 0)))</f>
        <v>-</v>
      </c>
      <c r="T100" s="1" t="str">
        <f>IF(ISBLANK(C100), "-", COUNTA(E100:P100))</f>
        <v>-</v>
      </c>
      <c r="U100" s="1" t="str">
        <f>IF(ISBLANK(C100), "-", IF($P$2, IF(AND($P$2, IFERROR(MATCH($Q$2, E101:P101, 0), FALSE)), "Y", "N"), "-"))</f>
        <v>-</v>
      </c>
    </row>
    <row r="101" spans="1:21">
      <c r="D101" s="18"/>
      <c r="E101" s="20"/>
      <c r="F101" s="17"/>
      <c r="I101" s="17"/>
      <c r="J101" s="17"/>
      <c r="M101" s="17"/>
      <c r="N101" s="17"/>
      <c r="Q101" s="5"/>
    </row>
    <row r="102" spans="1:21">
      <c r="A102" s="1" t="str">
        <f t="shared" ref="A102:B102" si="49">IF(ISBLANK(C102), "-", IF(COUNTIF(C:C,C102)&gt;1,"Y", "N"))</f>
        <v>-</v>
      </c>
      <c r="B102" s="1" t="str">
        <f t="shared" si="49"/>
        <v>-</v>
      </c>
      <c r="D102" s="18"/>
      <c r="E102" s="20"/>
      <c r="F102" s="17"/>
      <c r="I102" s="17"/>
      <c r="J102" s="17"/>
      <c r="M102" s="17"/>
      <c r="N102" s="17"/>
      <c r="Q102" s="5" t="str">
        <f>IF(AND(S102&gt;=$J$2, T102&gt;=$G$2, IF($P$2, IFERROR(MATCH($Q$2, E103:P103, 0), FALSE), TRUE)), IFERROR(SUM(LARGE(E102:P102, 1), LARGE(E102:P102, 2), LARGE(E102:P102, 3))/3, "-"), "-")</f>
        <v>-</v>
      </c>
      <c r="R102" s="1" t="str">
        <f>IFERROR(RANK(Q102, Q:Q), "-")</f>
        <v>-</v>
      </c>
      <c r="S102" s="1" t="str">
        <f>IF(ISBLANK(C102), "-", SUM(IF(COUNTA(E102:F102)&gt;=1, 1, 0), IF(COUNTA(G102:H102)&gt;=1, 1, 0), IF(COUNTA(I102:J102)&gt;=1, 1, 0), IF(COUNTA(K102:L102)&gt;=1, 1, 0), IF(COUNTA(M102:N102)&gt;=1, 1, 0), IF(COUNTA(O102:P102)&gt;=1, 1, 0)))</f>
        <v>-</v>
      </c>
      <c r="T102" s="1" t="str">
        <f>IF(ISBLANK(C102), "-", COUNTA(E102:P102))</f>
        <v>-</v>
      </c>
      <c r="U102" s="1" t="str">
        <f>IF(ISBLANK(C102), "-", IF($P$2, IF(AND($P$2, IFERROR(MATCH($Q$2, E103:P103, 0), FALSE)), "Y", "N"), "-"))</f>
        <v>-</v>
      </c>
    </row>
    <row r="103" spans="1:21">
      <c r="D103" s="18"/>
      <c r="E103" s="20"/>
      <c r="F103" s="17"/>
      <c r="I103" s="17"/>
      <c r="J103" s="17"/>
      <c r="M103" s="17"/>
      <c r="N103" s="17"/>
      <c r="Q103" s="5"/>
    </row>
    <row r="104" spans="1:21">
      <c r="A104" s="1" t="str">
        <f t="shared" ref="A104:B104" si="50">IF(ISBLANK(C104), "-", IF(COUNTIF(C:C,C104)&gt;1,"Y", "N"))</f>
        <v>-</v>
      </c>
      <c r="B104" s="1" t="str">
        <f t="shared" si="50"/>
        <v>-</v>
      </c>
      <c r="D104" s="18"/>
      <c r="E104" s="20"/>
      <c r="F104" s="17"/>
      <c r="I104" s="17"/>
      <c r="J104" s="17"/>
      <c r="M104" s="17"/>
      <c r="N104" s="17"/>
      <c r="Q104" s="5" t="str">
        <f>IF(AND(S104&gt;=$J$2, T104&gt;=$G$2, IF($P$2, IFERROR(MATCH($Q$2, E105:P105, 0), FALSE), TRUE)), IFERROR(SUM(LARGE(E104:P104, 1), LARGE(E104:P104, 2), LARGE(E104:P104, 3))/3, "-"), "-")</f>
        <v>-</v>
      </c>
      <c r="R104" s="1" t="str">
        <f>IFERROR(RANK(Q104, Q:Q), "-")</f>
        <v>-</v>
      </c>
      <c r="S104" s="1" t="str">
        <f>IF(ISBLANK(C104), "-", SUM(IF(COUNTA(E104:F104)&gt;=1, 1, 0), IF(COUNTA(G104:H104)&gt;=1, 1, 0), IF(COUNTA(I104:J104)&gt;=1, 1, 0), IF(COUNTA(K104:L104)&gt;=1, 1, 0), IF(COUNTA(M104:N104)&gt;=1, 1, 0), IF(COUNTA(O104:P104)&gt;=1, 1, 0)))</f>
        <v>-</v>
      </c>
      <c r="T104" s="1" t="str">
        <f>IF(ISBLANK(C104), "-", COUNTA(E104:P104))</f>
        <v>-</v>
      </c>
      <c r="U104" s="1" t="str">
        <f>IF(ISBLANK(C104), "-", IF($P$2, IF(AND($P$2, IFERROR(MATCH($Q$2, E105:P105, 0), FALSE)), "Y", "N"), "-"))</f>
        <v>-</v>
      </c>
    </row>
    <row r="105" spans="1:21">
      <c r="D105" s="18"/>
      <c r="E105" s="20"/>
      <c r="F105" s="17"/>
      <c r="I105" s="17"/>
      <c r="J105" s="17"/>
      <c r="M105" s="17"/>
      <c r="N105" s="17"/>
      <c r="Q105" s="5"/>
    </row>
    <row r="106" spans="1:21">
      <c r="A106" s="1" t="str">
        <f t="shared" ref="A106:B106" si="51">IF(ISBLANK(C106), "-", IF(COUNTIF(C:C,C106)&gt;1,"Y", "N"))</f>
        <v>-</v>
      </c>
      <c r="B106" s="1" t="str">
        <f t="shared" si="51"/>
        <v>-</v>
      </c>
      <c r="D106" s="18"/>
      <c r="E106" s="20"/>
      <c r="F106" s="17"/>
      <c r="I106" s="17"/>
      <c r="J106" s="17"/>
      <c r="M106" s="17"/>
      <c r="N106" s="17"/>
      <c r="Q106" s="5" t="str">
        <f>IF(AND(S106&gt;=$J$2, T106&gt;=$G$2, IF($P$2, IFERROR(MATCH($Q$2, E107:P107, 0), FALSE), TRUE)), IFERROR(SUM(LARGE(E106:P106, 1), LARGE(E106:P106, 2), LARGE(E106:P106, 3))/3, "-"), "-")</f>
        <v>-</v>
      </c>
      <c r="R106" s="1" t="str">
        <f>IFERROR(RANK(Q106, Q:Q), "-")</f>
        <v>-</v>
      </c>
      <c r="S106" s="1" t="str">
        <f>IF(ISBLANK(C106), "-", SUM(IF(COUNTA(E106:F106)&gt;=1, 1, 0), IF(COUNTA(G106:H106)&gt;=1, 1, 0), IF(COUNTA(I106:J106)&gt;=1, 1, 0), IF(COUNTA(K106:L106)&gt;=1, 1, 0), IF(COUNTA(M106:N106)&gt;=1, 1, 0), IF(COUNTA(O106:P106)&gt;=1, 1, 0)))</f>
        <v>-</v>
      </c>
      <c r="T106" s="1" t="str">
        <f>IF(ISBLANK(C106), "-", COUNTA(E106:P106))</f>
        <v>-</v>
      </c>
      <c r="U106" s="1" t="str">
        <f>IF(ISBLANK(C106), "-", IF($P$2, IF(AND($P$2, IFERROR(MATCH($Q$2, E107:P107, 0), FALSE)), "Y", "N"), "-"))</f>
        <v>-</v>
      </c>
    </row>
    <row r="107" spans="1:21">
      <c r="D107" s="18"/>
      <c r="E107" s="20"/>
      <c r="F107" s="17"/>
      <c r="I107" s="17"/>
      <c r="J107" s="17"/>
      <c r="M107" s="17"/>
      <c r="N107" s="17"/>
      <c r="Q107" s="5"/>
    </row>
    <row r="108" spans="1:21">
      <c r="A108" s="1" t="str">
        <f t="shared" ref="A108:B108" si="52">IF(ISBLANK(C108), "-", IF(COUNTIF(C:C,C108)&gt;1,"Y", "N"))</f>
        <v>-</v>
      </c>
      <c r="B108" s="1" t="str">
        <f t="shared" si="52"/>
        <v>-</v>
      </c>
      <c r="D108" s="18"/>
      <c r="E108" s="20"/>
      <c r="F108" s="17"/>
      <c r="I108" s="17"/>
      <c r="J108" s="17"/>
      <c r="M108" s="17"/>
      <c r="N108" s="17"/>
      <c r="Q108" s="5" t="str">
        <f>IF(AND(S108&gt;=$J$2, T108&gt;=$G$2, IF($P$2, IFERROR(MATCH($Q$2, E109:P109, 0), FALSE), TRUE)), IFERROR(SUM(LARGE(E108:P108, 1), LARGE(E108:P108, 2), LARGE(E108:P108, 3))/3, "-"), "-")</f>
        <v>-</v>
      </c>
      <c r="R108" s="1" t="str">
        <f>IFERROR(RANK(Q108, Q:Q), "-")</f>
        <v>-</v>
      </c>
      <c r="S108" s="1" t="str">
        <f>IF(ISBLANK(C108), "-", SUM(IF(COUNTA(E108:F108)&gt;=1, 1, 0), IF(COUNTA(G108:H108)&gt;=1, 1, 0), IF(COUNTA(I108:J108)&gt;=1, 1, 0), IF(COUNTA(K108:L108)&gt;=1, 1, 0), IF(COUNTA(M108:N108)&gt;=1, 1, 0), IF(COUNTA(O108:P108)&gt;=1, 1, 0)))</f>
        <v>-</v>
      </c>
      <c r="T108" s="1" t="str">
        <f>IF(ISBLANK(C108), "-", COUNTA(E108:P108))</f>
        <v>-</v>
      </c>
      <c r="U108" s="1" t="str">
        <f>IF(ISBLANK(C108), "-", IF($P$2, IF(AND($P$2, IFERROR(MATCH($Q$2, E109:P109, 0), FALSE)), "Y", "N"), "-"))</f>
        <v>-</v>
      </c>
    </row>
    <row r="109" spans="1:21">
      <c r="D109" s="18"/>
      <c r="E109" s="20"/>
      <c r="F109" s="17"/>
      <c r="I109" s="17"/>
      <c r="J109" s="17"/>
      <c r="M109" s="17"/>
      <c r="N109" s="17"/>
      <c r="Q109" s="5"/>
    </row>
    <row r="110" spans="1:21">
      <c r="A110" s="1" t="str">
        <f t="shared" ref="A110:B110" si="53">IF(ISBLANK(C110), "-", IF(COUNTIF(C:C,C110)&gt;1,"Y", "N"))</f>
        <v>-</v>
      </c>
      <c r="B110" s="1" t="str">
        <f t="shared" si="53"/>
        <v>-</v>
      </c>
      <c r="D110" s="18"/>
      <c r="E110" s="20"/>
      <c r="F110" s="17"/>
      <c r="I110" s="17"/>
      <c r="J110" s="17"/>
      <c r="M110" s="17"/>
      <c r="N110" s="17"/>
      <c r="Q110" s="5" t="str">
        <f>IF(AND(S110&gt;=$J$2, T110&gt;=$G$2, IF($P$2, IFERROR(MATCH($Q$2, E111:P111, 0), FALSE), TRUE)), IFERROR(SUM(LARGE(E110:P110, 1), LARGE(E110:P110, 2), LARGE(E110:P110, 3))/3, "-"), "-")</f>
        <v>-</v>
      </c>
      <c r="R110" s="1" t="str">
        <f>IFERROR(RANK(Q110, Q:Q), "-")</f>
        <v>-</v>
      </c>
      <c r="S110" s="1" t="str">
        <f>IF(ISBLANK(C110), "-", SUM(IF(COUNTA(E110:F110)&gt;=1, 1, 0), IF(COUNTA(G110:H110)&gt;=1, 1, 0), IF(COUNTA(I110:J110)&gt;=1, 1, 0), IF(COUNTA(K110:L110)&gt;=1, 1, 0), IF(COUNTA(M110:N110)&gt;=1, 1, 0), IF(COUNTA(O110:P110)&gt;=1, 1, 0)))</f>
        <v>-</v>
      </c>
      <c r="T110" s="1" t="str">
        <f>IF(ISBLANK(C110), "-", COUNTA(E110:P110))</f>
        <v>-</v>
      </c>
      <c r="U110" s="1" t="str">
        <f>IF(ISBLANK(C110), "-", IF($P$2, IF(AND($P$2, IFERROR(MATCH($Q$2, E111:P111, 0), FALSE)), "Y", "N"), "-"))</f>
        <v>-</v>
      </c>
    </row>
    <row r="111" spans="1:21">
      <c r="D111" s="18"/>
      <c r="E111" s="20"/>
      <c r="F111" s="17"/>
      <c r="I111" s="17"/>
      <c r="J111" s="17"/>
      <c r="M111" s="17"/>
      <c r="N111" s="17"/>
      <c r="Q111" s="5"/>
    </row>
    <row r="112" spans="1:21">
      <c r="A112" s="1" t="str">
        <f t="shared" ref="A112:B112" si="54">IF(ISBLANK(C112), "-", IF(COUNTIF(C:C,C112)&gt;1,"Y", "N"))</f>
        <v>-</v>
      </c>
      <c r="B112" s="1" t="str">
        <f t="shared" si="54"/>
        <v>-</v>
      </c>
      <c r="D112" s="18"/>
      <c r="E112" s="20"/>
      <c r="F112" s="17"/>
      <c r="I112" s="17"/>
      <c r="J112" s="17"/>
      <c r="M112" s="17"/>
      <c r="N112" s="17"/>
      <c r="Q112" s="5" t="str">
        <f>IF(AND(S112&gt;=$J$2, T112&gt;=$G$2, IF($P$2, IFERROR(MATCH($Q$2, E113:P113, 0), FALSE), TRUE)), IFERROR(SUM(LARGE(E112:P112, 1), LARGE(E112:P112, 2), LARGE(E112:P112, 3))/3, "-"), "-")</f>
        <v>-</v>
      </c>
      <c r="R112" s="1" t="str">
        <f>IFERROR(RANK(Q112, Q:Q), "-")</f>
        <v>-</v>
      </c>
      <c r="S112" s="1" t="str">
        <f>IF(ISBLANK(C112), "-", SUM(IF(COUNTA(E112:F112)&gt;=1, 1, 0), IF(COUNTA(G112:H112)&gt;=1, 1, 0), IF(COUNTA(I112:J112)&gt;=1, 1, 0), IF(COUNTA(K112:L112)&gt;=1, 1, 0), IF(COUNTA(M112:N112)&gt;=1, 1, 0), IF(COUNTA(O112:P112)&gt;=1, 1, 0)))</f>
        <v>-</v>
      </c>
      <c r="T112" s="1" t="str">
        <f>IF(ISBLANK(C112), "-", COUNTA(E112:P112))</f>
        <v>-</v>
      </c>
      <c r="U112" s="1" t="str">
        <f>IF(ISBLANK(C112), "-", IF($P$2, IF(AND($P$2, IFERROR(MATCH($Q$2, E113:P113, 0), FALSE)), "Y", "N"), "-"))</f>
        <v>-</v>
      </c>
    </row>
    <row r="113" spans="1:21">
      <c r="D113" s="18"/>
      <c r="E113" s="20"/>
      <c r="F113" s="17"/>
      <c r="I113" s="17"/>
      <c r="J113" s="17"/>
      <c r="M113" s="17"/>
      <c r="N113" s="17"/>
      <c r="Q113" s="5"/>
    </row>
    <row r="114" spans="1:21">
      <c r="A114" s="1" t="str">
        <f t="shared" ref="A114:B114" si="55">IF(ISBLANK(C114), "-", IF(COUNTIF(C:C,C114)&gt;1,"Y", "N"))</f>
        <v>-</v>
      </c>
      <c r="B114" s="1" t="str">
        <f t="shared" si="55"/>
        <v>-</v>
      </c>
      <c r="D114" s="18"/>
      <c r="E114" s="20"/>
      <c r="F114" s="17"/>
      <c r="I114" s="17"/>
      <c r="J114" s="17"/>
      <c r="M114" s="17"/>
      <c r="N114" s="17"/>
      <c r="Q114" s="5" t="str">
        <f>IF(AND(S114&gt;=$J$2, T114&gt;=$G$2, IF($P$2, IFERROR(MATCH($Q$2, E115:P115, 0), FALSE), TRUE)), IFERROR(SUM(LARGE(E114:P114, 1), LARGE(E114:P114, 2), LARGE(E114:P114, 3))/3, "-"), "-")</f>
        <v>-</v>
      </c>
      <c r="R114" s="1" t="str">
        <f>IFERROR(RANK(Q114, Q:Q), "-")</f>
        <v>-</v>
      </c>
      <c r="S114" s="1" t="str">
        <f>IF(ISBLANK(C114), "-", SUM(IF(COUNTA(E114:F114)&gt;=1, 1, 0), IF(COUNTA(G114:H114)&gt;=1, 1, 0), IF(COUNTA(I114:J114)&gt;=1, 1, 0), IF(COUNTA(K114:L114)&gt;=1, 1, 0), IF(COUNTA(M114:N114)&gt;=1, 1, 0), IF(COUNTA(O114:P114)&gt;=1, 1, 0)))</f>
        <v>-</v>
      </c>
      <c r="T114" s="1" t="str">
        <f>IF(ISBLANK(C114), "-", COUNTA(E114:P114))</f>
        <v>-</v>
      </c>
      <c r="U114" s="1" t="str">
        <f>IF(ISBLANK(C114), "-", IF($P$2, IF(AND($P$2, IFERROR(MATCH($Q$2, E115:P115, 0), FALSE)), "Y", "N"), "-"))</f>
        <v>-</v>
      </c>
    </row>
    <row r="115" spans="1:21">
      <c r="D115" s="18"/>
      <c r="E115" s="20"/>
      <c r="F115" s="17"/>
      <c r="I115" s="17"/>
      <c r="J115" s="17"/>
      <c r="M115" s="17"/>
      <c r="N115" s="17"/>
      <c r="Q115" s="5"/>
    </row>
    <row r="116" spans="1:21">
      <c r="A116" s="1" t="str">
        <f t="shared" ref="A116:B116" si="56">IF(ISBLANK(C116), "-", IF(COUNTIF(C:C,C116)&gt;1,"Y", "N"))</f>
        <v>-</v>
      </c>
      <c r="B116" s="1" t="str">
        <f t="shared" si="56"/>
        <v>-</v>
      </c>
      <c r="D116" s="18"/>
      <c r="E116" s="20"/>
      <c r="F116" s="17"/>
      <c r="I116" s="17"/>
      <c r="J116" s="17"/>
      <c r="M116" s="17"/>
      <c r="N116" s="17"/>
      <c r="Q116" s="5" t="str">
        <f>IF(AND(S116&gt;=$J$2, T116&gt;=$G$2, IF($P$2, IFERROR(MATCH($Q$2, E117:P117, 0), FALSE), TRUE)), IFERROR(SUM(LARGE(E116:P116, 1), LARGE(E116:P116, 2), LARGE(E116:P116, 3))/3, "-"), "-")</f>
        <v>-</v>
      </c>
      <c r="R116" s="1" t="str">
        <f>IFERROR(RANK(Q116, Q:Q), "-")</f>
        <v>-</v>
      </c>
      <c r="S116" s="1" t="str">
        <f>IF(ISBLANK(C116), "-", SUM(IF(COUNTA(E116:F116)&gt;=1, 1, 0), IF(COUNTA(G116:H116)&gt;=1, 1, 0), IF(COUNTA(I116:J116)&gt;=1, 1, 0), IF(COUNTA(K116:L116)&gt;=1, 1, 0), IF(COUNTA(M116:N116)&gt;=1, 1, 0), IF(COUNTA(O116:P116)&gt;=1, 1, 0)))</f>
        <v>-</v>
      </c>
      <c r="T116" s="1" t="str">
        <f>IF(ISBLANK(C116), "-", COUNTA(E116:P116))</f>
        <v>-</v>
      </c>
      <c r="U116" s="1" t="str">
        <f>IF(ISBLANK(C116), "-", IF($P$2, IF(AND($P$2, IFERROR(MATCH($Q$2, E117:P117, 0), FALSE)), "Y", "N"), "-"))</f>
        <v>-</v>
      </c>
    </row>
    <row r="117" spans="1:21">
      <c r="D117" s="18"/>
      <c r="E117" s="20"/>
      <c r="F117" s="17"/>
      <c r="I117" s="17"/>
      <c r="J117" s="17"/>
      <c r="M117" s="17"/>
      <c r="N117" s="17"/>
      <c r="Q117" s="5"/>
    </row>
    <row r="118" spans="1:21">
      <c r="A118" s="1" t="str">
        <f t="shared" ref="A118:B118" si="57">IF(ISBLANK(C118), "-", IF(COUNTIF(C:C,C118)&gt;1,"Y", "N"))</f>
        <v>-</v>
      </c>
      <c r="B118" s="1" t="str">
        <f t="shared" si="57"/>
        <v>-</v>
      </c>
      <c r="D118" s="18"/>
      <c r="E118" s="20"/>
      <c r="F118" s="17"/>
      <c r="I118" s="17"/>
      <c r="J118" s="17"/>
      <c r="M118" s="17"/>
      <c r="N118" s="17"/>
      <c r="Q118" s="5" t="str">
        <f>IF(AND(S118&gt;=$J$2, T118&gt;=$G$2, IF($P$2, IFERROR(MATCH($Q$2, E119:P119, 0), FALSE), TRUE)), IFERROR(SUM(LARGE(E118:P118, 1), LARGE(E118:P118, 2), LARGE(E118:P118, 3))/3, "-"), "-")</f>
        <v>-</v>
      </c>
      <c r="R118" s="1" t="str">
        <f>IFERROR(RANK(Q118, Q:Q), "-")</f>
        <v>-</v>
      </c>
      <c r="S118" s="1" t="str">
        <f>IF(ISBLANK(C118), "-", SUM(IF(COUNTA(E118:F118)&gt;=1, 1, 0), IF(COUNTA(G118:H118)&gt;=1, 1, 0), IF(COUNTA(I118:J118)&gt;=1, 1, 0), IF(COUNTA(K118:L118)&gt;=1, 1, 0), IF(COUNTA(M118:N118)&gt;=1, 1, 0), IF(COUNTA(O118:P118)&gt;=1, 1, 0)))</f>
        <v>-</v>
      </c>
      <c r="T118" s="1" t="str">
        <f>IF(ISBLANK(C118), "-", COUNTA(E118:P118))</f>
        <v>-</v>
      </c>
      <c r="U118" s="1" t="str">
        <f>IF(ISBLANK(C118), "-", IF($P$2, IF(AND($P$2, IFERROR(MATCH($Q$2, E119:P119, 0), FALSE)), "Y", "N"), "-"))</f>
        <v>-</v>
      </c>
    </row>
    <row r="119" spans="1:21">
      <c r="D119" s="18"/>
      <c r="E119" s="20"/>
      <c r="F119" s="17"/>
      <c r="I119" s="17"/>
      <c r="J119" s="17"/>
      <c r="M119" s="17"/>
      <c r="N119" s="17"/>
      <c r="Q119" s="5"/>
    </row>
    <row r="120" spans="1:21">
      <c r="A120" s="1" t="str">
        <f t="shared" ref="A120:B120" si="58">IF(ISBLANK(C120), "-", IF(COUNTIF(C:C,C120)&gt;1,"Y", "N"))</f>
        <v>-</v>
      </c>
      <c r="B120" s="1" t="str">
        <f t="shared" si="58"/>
        <v>-</v>
      </c>
      <c r="D120" s="18"/>
      <c r="E120" s="20"/>
      <c r="F120" s="17"/>
      <c r="I120" s="17"/>
      <c r="J120" s="17"/>
      <c r="M120" s="17"/>
      <c r="N120" s="17"/>
      <c r="Q120" s="5" t="str">
        <f>IF(AND(S120&gt;=$J$2, T120&gt;=$G$2, IF($P$2, IFERROR(MATCH($Q$2, E121:P121, 0), FALSE), TRUE)), IFERROR(SUM(LARGE(E120:P120, 1), LARGE(E120:P120, 2), LARGE(E120:P120, 3))/3, "-"), "-")</f>
        <v>-</v>
      </c>
      <c r="R120" s="1" t="str">
        <f>IFERROR(RANK(Q120, Q:Q), "-")</f>
        <v>-</v>
      </c>
      <c r="S120" s="1" t="str">
        <f>IF(ISBLANK(C120), "-", SUM(IF(COUNTA(E120:F120)&gt;=1, 1, 0), IF(COUNTA(G120:H120)&gt;=1, 1, 0), IF(COUNTA(I120:J120)&gt;=1, 1, 0), IF(COUNTA(K120:L120)&gt;=1, 1, 0), IF(COUNTA(M120:N120)&gt;=1, 1, 0), IF(COUNTA(O120:P120)&gt;=1, 1, 0)))</f>
        <v>-</v>
      </c>
      <c r="T120" s="1" t="str">
        <f>IF(ISBLANK(C120), "-", COUNTA(E120:P120))</f>
        <v>-</v>
      </c>
      <c r="U120" s="1" t="str">
        <f>IF(ISBLANK(C120), "-", IF($P$2, IF(AND($P$2, IFERROR(MATCH($Q$2, E121:P121, 0), FALSE)), "Y", "N"), "-"))</f>
        <v>-</v>
      </c>
    </row>
    <row r="121" spans="1:21">
      <c r="D121" s="18"/>
      <c r="E121" s="20"/>
      <c r="F121" s="17"/>
      <c r="I121" s="17"/>
      <c r="J121" s="17"/>
      <c r="M121" s="17"/>
      <c r="N121" s="17"/>
      <c r="Q121" s="5"/>
    </row>
    <row r="122" spans="1:21">
      <c r="A122" s="1" t="str">
        <f t="shared" ref="A122:B122" si="59">IF(ISBLANK(C122), "-", IF(COUNTIF(C:C,C122)&gt;1,"Y", "N"))</f>
        <v>-</v>
      </c>
      <c r="B122" s="1" t="str">
        <f t="shared" si="59"/>
        <v>-</v>
      </c>
      <c r="D122" s="18"/>
      <c r="E122" s="20"/>
      <c r="F122" s="17"/>
      <c r="I122" s="17"/>
      <c r="J122" s="17"/>
      <c r="M122" s="17"/>
      <c r="N122" s="17"/>
      <c r="Q122" s="5" t="str">
        <f>IF(AND(S122&gt;=$J$2, T122&gt;=$G$2, IF($P$2, IFERROR(MATCH($Q$2, E123:P123, 0), FALSE), TRUE)), IFERROR(SUM(LARGE(E122:P122, 1), LARGE(E122:P122, 2), LARGE(E122:P122, 3))/3, "-"), "-")</f>
        <v>-</v>
      </c>
      <c r="R122" s="1" t="str">
        <f>IFERROR(RANK(Q122, Q:Q), "-")</f>
        <v>-</v>
      </c>
      <c r="S122" s="1" t="str">
        <f>IF(ISBLANK(C122), "-", SUM(IF(COUNTA(E122:F122)&gt;=1, 1, 0), IF(COUNTA(G122:H122)&gt;=1, 1, 0), IF(COUNTA(I122:J122)&gt;=1, 1, 0), IF(COUNTA(K122:L122)&gt;=1, 1, 0), IF(COUNTA(M122:N122)&gt;=1, 1, 0), IF(COUNTA(O122:P122)&gt;=1, 1, 0)))</f>
        <v>-</v>
      </c>
      <c r="T122" s="1" t="str">
        <f>IF(ISBLANK(C122), "-", COUNTA(E122:P122))</f>
        <v>-</v>
      </c>
      <c r="U122" s="1" t="str">
        <f>IF(ISBLANK(C122), "-", IF($P$2, IF(AND($P$2, IFERROR(MATCH($Q$2, E123:P123, 0), FALSE)), "Y", "N"), "-"))</f>
        <v>-</v>
      </c>
    </row>
    <row r="123" spans="1:21">
      <c r="D123" s="18"/>
      <c r="E123" s="20"/>
      <c r="F123" s="17"/>
      <c r="I123" s="17"/>
      <c r="J123" s="17"/>
      <c r="M123" s="17"/>
      <c r="N123" s="17"/>
      <c r="Q123" s="5"/>
    </row>
    <row r="124" spans="1:21">
      <c r="A124" s="1" t="str">
        <f t="shared" ref="A124:B124" si="60">IF(ISBLANK(C124), "-", IF(COUNTIF(C:C,C124)&gt;1,"Y", "N"))</f>
        <v>-</v>
      </c>
      <c r="B124" s="1" t="str">
        <f t="shared" si="60"/>
        <v>-</v>
      </c>
      <c r="D124" s="18"/>
      <c r="E124" s="20"/>
      <c r="F124" s="17"/>
      <c r="I124" s="17"/>
      <c r="J124" s="17"/>
      <c r="M124" s="17"/>
      <c r="N124" s="17"/>
      <c r="Q124" s="5" t="str">
        <f>IF(AND(S124&gt;=$J$2, T124&gt;=$G$2, IF($P$2, IFERROR(MATCH($Q$2, E125:P125, 0), FALSE), TRUE)), IFERROR(SUM(LARGE(E124:P124, 1), LARGE(E124:P124, 2), LARGE(E124:P124, 3))/3, "-"), "-")</f>
        <v>-</v>
      </c>
      <c r="R124" s="1" t="str">
        <f>IFERROR(RANK(Q124, Q:Q), "-")</f>
        <v>-</v>
      </c>
      <c r="S124" s="1" t="str">
        <f>IF(ISBLANK(C124), "-", SUM(IF(COUNTA(E124:F124)&gt;=1, 1, 0), IF(COUNTA(G124:H124)&gt;=1, 1, 0), IF(COUNTA(I124:J124)&gt;=1, 1, 0), IF(COUNTA(K124:L124)&gt;=1, 1, 0), IF(COUNTA(M124:N124)&gt;=1, 1, 0), IF(COUNTA(O124:P124)&gt;=1, 1, 0)))</f>
        <v>-</v>
      </c>
      <c r="T124" s="1" t="str">
        <f>IF(ISBLANK(C124), "-", COUNTA(E124:P124))</f>
        <v>-</v>
      </c>
      <c r="U124" s="1" t="str">
        <f>IF(ISBLANK(C124), "-", IF($P$2, IF(AND($P$2, IFERROR(MATCH($Q$2, E125:P125, 0), FALSE)), "Y", "N"), "-"))</f>
        <v>-</v>
      </c>
    </row>
    <row r="125" spans="1:21">
      <c r="D125" s="18"/>
      <c r="E125" s="20"/>
      <c r="F125" s="17"/>
      <c r="I125" s="17"/>
      <c r="J125" s="17"/>
      <c r="M125" s="17"/>
      <c r="N125" s="17"/>
      <c r="Q125" s="5"/>
    </row>
    <row r="126" spans="1:21">
      <c r="A126" s="1" t="str">
        <f t="shared" ref="A126:B126" si="61">IF(ISBLANK(C126), "-", IF(COUNTIF(C:C,C126)&gt;1,"Y", "N"))</f>
        <v>-</v>
      </c>
      <c r="B126" s="1" t="str">
        <f t="shared" si="61"/>
        <v>-</v>
      </c>
      <c r="D126" s="18"/>
      <c r="E126" s="20"/>
      <c r="F126" s="17"/>
      <c r="I126" s="17"/>
      <c r="J126" s="17"/>
      <c r="M126" s="17"/>
      <c r="N126" s="17"/>
      <c r="Q126" s="5" t="str">
        <f>IF(AND(S126&gt;=$J$2, T126&gt;=$G$2, IF($P$2, IFERROR(MATCH($Q$2, E127:P127, 0), FALSE), TRUE)), IFERROR(SUM(LARGE(E126:P126, 1), LARGE(E126:P126, 2), LARGE(E126:P126, 3))/3, "-"), "-")</f>
        <v>-</v>
      </c>
      <c r="R126" s="1" t="str">
        <f>IFERROR(RANK(Q126, Q:Q), "-")</f>
        <v>-</v>
      </c>
      <c r="S126" s="1" t="str">
        <f>IF(ISBLANK(C126), "-", SUM(IF(COUNTA(E126:F126)&gt;=1, 1, 0), IF(COUNTA(G126:H126)&gt;=1, 1, 0), IF(COUNTA(I126:J126)&gt;=1, 1, 0), IF(COUNTA(K126:L126)&gt;=1, 1, 0), IF(COUNTA(M126:N126)&gt;=1, 1, 0), IF(COUNTA(O126:P126)&gt;=1, 1, 0)))</f>
        <v>-</v>
      </c>
      <c r="T126" s="1" t="str">
        <f>IF(ISBLANK(C126), "-", COUNTA(E126:P126))</f>
        <v>-</v>
      </c>
      <c r="U126" s="1" t="str">
        <f>IF(ISBLANK(C126), "-", IF($P$2, IF(AND($P$2, IFERROR(MATCH($Q$2, E127:P127, 0), FALSE)), "Y", "N"), "-"))</f>
        <v>-</v>
      </c>
    </row>
    <row r="127" spans="1:21">
      <c r="D127" s="18"/>
      <c r="E127" s="20"/>
      <c r="F127" s="17"/>
      <c r="I127" s="17"/>
      <c r="J127" s="17"/>
      <c r="M127" s="17"/>
      <c r="N127" s="17"/>
      <c r="Q127" s="5"/>
    </row>
    <row r="128" spans="1:21">
      <c r="A128" s="1" t="str">
        <f t="shared" ref="A128:B128" si="62">IF(ISBLANK(C128), "-", IF(COUNTIF(C:C,C128)&gt;1,"Y", "N"))</f>
        <v>-</v>
      </c>
      <c r="B128" s="1" t="str">
        <f t="shared" si="62"/>
        <v>-</v>
      </c>
      <c r="D128" s="18"/>
      <c r="E128" s="20"/>
      <c r="F128" s="17"/>
      <c r="I128" s="17"/>
      <c r="J128" s="17"/>
      <c r="M128" s="17"/>
      <c r="N128" s="17"/>
      <c r="Q128" s="5" t="str">
        <f>IF(AND(S128&gt;=$J$2, T128&gt;=$G$2, IF($P$2, IFERROR(MATCH($Q$2, E129:P129, 0), FALSE), TRUE)), IFERROR(SUM(LARGE(E128:P128, 1), LARGE(E128:P128, 2), LARGE(E128:P128, 3))/3, "-"), "-")</f>
        <v>-</v>
      </c>
      <c r="R128" s="1" t="str">
        <f>IFERROR(RANK(Q128, Q:Q), "-")</f>
        <v>-</v>
      </c>
      <c r="S128" s="1" t="str">
        <f>IF(ISBLANK(C128), "-", SUM(IF(COUNTA(E128:F128)&gt;=1, 1, 0), IF(COUNTA(G128:H128)&gt;=1, 1, 0), IF(COUNTA(I128:J128)&gt;=1, 1, 0), IF(COUNTA(K128:L128)&gt;=1, 1, 0), IF(COUNTA(M128:N128)&gt;=1, 1, 0), IF(COUNTA(O128:P128)&gt;=1, 1, 0)))</f>
        <v>-</v>
      </c>
      <c r="T128" s="1" t="str">
        <f>IF(ISBLANK(C128), "-", COUNTA(E128:P128))</f>
        <v>-</v>
      </c>
      <c r="U128" s="1" t="str">
        <f>IF(ISBLANK(C128), "-", IF($P$2, IF(AND($P$2, IFERROR(MATCH($Q$2, E129:P129, 0), FALSE)), "Y", "N"), "-"))</f>
        <v>-</v>
      </c>
    </row>
    <row r="129" spans="1:21">
      <c r="D129" s="18"/>
      <c r="E129" s="20"/>
      <c r="F129" s="17"/>
      <c r="I129" s="17"/>
      <c r="J129" s="17"/>
      <c r="M129" s="17"/>
      <c r="N129" s="17"/>
      <c r="Q129" s="5"/>
    </row>
    <row r="130" spans="1:21">
      <c r="A130" s="1" t="str">
        <f t="shared" ref="A130:B130" si="63">IF(ISBLANK(C130), "-", IF(COUNTIF(C:C,C130)&gt;1,"Y", "N"))</f>
        <v>-</v>
      </c>
      <c r="B130" s="1" t="str">
        <f t="shared" si="63"/>
        <v>-</v>
      </c>
      <c r="D130" s="18"/>
      <c r="E130" s="20"/>
      <c r="F130" s="17"/>
      <c r="I130" s="17"/>
      <c r="J130" s="17"/>
      <c r="M130" s="17"/>
      <c r="N130" s="17"/>
      <c r="Q130" s="5" t="str">
        <f>IF(AND(S130&gt;=$J$2, T130&gt;=$G$2, IF($P$2, IFERROR(MATCH($Q$2, E131:P131, 0), FALSE), TRUE)), IFERROR(SUM(LARGE(E130:P130, 1), LARGE(E130:P130, 2), LARGE(E130:P130, 3))/3, "-"), "-")</f>
        <v>-</v>
      </c>
      <c r="R130" s="1" t="str">
        <f>IFERROR(RANK(Q130, Q:Q), "-")</f>
        <v>-</v>
      </c>
      <c r="S130" s="1" t="str">
        <f>IF(ISBLANK(C130), "-", SUM(IF(COUNTA(E130:F130)&gt;=1, 1, 0), IF(COUNTA(G130:H130)&gt;=1, 1, 0), IF(COUNTA(I130:J130)&gt;=1, 1, 0), IF(COUNTA(K130:L130)&gt;=1, 1, 0), IF(COUNTA(M130:N130)&gt;=1, 1, 0), IF(COUNTA(O130:P130)&gt;=1, 1, 0)))</f>
        <v>-</v>
      </c>
      <c r="T130" s="1" t="str">
        <f>IF(ISBLANK(C130), "-", COUNTA(E130:P130))</f>
        <v>-</v>
      </c>
      <c r="U130" s="1" t="str">
        <f>IF(ISBLANK(C130), "-", IF($P$2, IF(AND($P$2, IFERROR(MATCH($Q$2, E131:P131, 0), FALSE)), "Y", "N"), "-"))</f>
        <v>-</v>
      </c>
    </row>
    <row r="131" spans="1:21">
      <c r="D131" s="18"/>
      <c r="E131" s="20"/>
      <c r="F131" s="17"/>
      <c r="I131" s="17"/>
      <c r="J131" s="17"/>
      <c r="M131" s="17"/>
      <c r="N131" s="17"/>
      <c r="Q131" s="5"/>
    </row>
    <row r="132" spans="1:21">
      <c r="A132" s="1" t="str">
        <f t="shared" ref="A132:B132" si="64">IF(ISBLANK(C132), "-", IF(COUNTIF(C:C,C132)&gt;1,"Y", "N"))</f>
        <v>-</v>
      </c>
      <c r="B132" s="1" t="str">
        <f t="shared" si="64"/>
        <v>-</v>
      </c>
      <c r="D132" s="18"/>
      <c r="E132" s="20"/>
      <c r="F132" s="17"/>
      <c r="I132" s="17"/>
      <c r="J132" s="17"/>
      <c r="M132" s="17"/>
      <c r="N132" s="17"/>
      <c r="Q132" s="5" t="str">
        <f>IF(AND(S132&gt;=$J$2, T132&gt;=$G$2, IF($P$2, IFERROR(MATCH($Q$2, E133:P133, 0), FALSE), TRUE)), IFERROR(SUM(LARGE(E132:P132, 1), LARGE(E132:P132, 2), LARGE(E132:P132, 3))/3, "-"), "-")</f>
        <v>-</v>
      </c>
      <c r="R132" s="1" t="str">
        <f>IFERROR(RANK(Q132, Q:Q), "-")</f>
        <v>-</v>
      </c>
      <c r="S132" s="1" t="str">
        <f>IF(ISBLANK(C132), "-", SUM(IF(COUNTA(E132:F132)&gt;=1, 1, 0), IF(COUNTA(G132:H132)&gt;=1, 1, 0), IF(COUNTA(I132:J132)&gt;=1, 1, 0), IF(COUNTA(K132:L132)&gt;=1, 1, 0), IF(COUNTA(M132:N132)&gt;=1, 1, 0), IF(COUNTA(O132:P132)&gt;=1, 1, 0)))</f>
        <v>-</v>
      </c>
      <c r="T132" s="1" t="str">
        <f>IF(ISBLANK(C132), "-", COUNTA(E132:P132))</f>
        <v>-</v>
      </c>
      <c r="U132" s="1" t="str">
        <f>IF(ISBLANK(C132), "-", IF($P$2, IF(AND($P$2, IFERROR(MATCH($Q$2, E133:P133, 0), FALSE)), "Y", "N"), "-"))</f>
        <v>-</v>
      </c>
    </row>
    <row r="133" spans="1:21">
      <c r="D133" s="18"/>
      <c r="E133" s="20"/>
      <c r="F133" s="17"/>
      <c r="I133" s="17"/>
      <c r="J133" s="17"/>
      <c r="M133" s="17"/>
      <c r="N133" s="17"/>
      <c r="Q133" s="5"/>
    </row>
    <row r="134" spans="1:21">
      <c r="A134" s="1" t="str">
        <f t="shared" ref="A134:B134" si="65">IF(ISBLANK(C134), "-", IF(COUNTIF(C:C,C134)&gt;1,"Y", "N"))</f>
        <v>-</v>
      </c>
      <c r="B134" s="1" t="str">
        <f t="shared" si="65"/>
        <v>-</v>
      </c>
      <c r="D134" s="18"/>
      <c r="E134" s="20"/>
      <c r="F134" s="17"/>
      <c r="I134" s="17"/>
      <c r="J134" s="17"/>
      <c r="M134" s="17"/>
      <c r="N134" s="17"/>
      <c r="Q134" s="5" t="str">
        <f>IF(AND(S134&gt;=$J$2, T134&gt;=$G$2, IF($P$2, IFERROR(MATCH($Q$2, E135:P135, 0), FALSE), TRUE)), IFERROR(SUM(LARGE(E134:P134, 1), LARGE(E134:P134, 2), LARGE(E134:P134, 3))/3, "-"), "-")</f>
        <v>-</v>
      </c>
      <c r="R134" s="1" t="str">
        <f>IFERROR(RANK(Q134, Q:Q), "-")</f>
        <v>-</v>
      </c>
      <c r="S134" s="1" t="str">
        <f>IF(ISBLANK(C134), "-", SUM(IF(COUNTA(E134:F134)&gt;=1, 1, 0), IF(COUNTA(G134:H134)&gt;=1, 1, 0), IF(COUNTA(I134:J134)&gt;=1, 1, 0), IF(COUNTA(K134:L134)&gt;=1, 1, 0), IF(COUNTA(M134:N134)&gt;=1, 1, 0), IF(COUNTA(O134:P134)&gt;=1, 1, 0)))</f>
        <v>-</v>
      </c>
      <c r="T134" s="1" t="str">
        <f>IF(ISBLANK(C134), "-", COUNTA(E134:P134))</f>
        <v>-</v>
      </c>
      <c r="U134" s="1" t="str">
        <f>IF(ISBLANK(C134), "-", IF($P$2, IF(AND($P$2, IFERROR(MATCH($Q$2, E135:P135, 0), FALSE)), "Y", "N"), "-"))</f>
        <v>-</v>
      </c>
    </row>
    <row r="135" spans="1:21">
      <c r="D135" s="18"/>
      <c r="E135" s="20"/>
      <c r="F135" s="17"/>
      <c r="I135" s="17"/>
      <c r="J135" s="17"/>
      <c r="M135" s="17"/>
      <c r="N135" s="17"/>
      <c r="Q135" s="5"/>
    </row>
    <row r="136" spans="1:21">
      <c r="A136" s="1" t="str">
        <f t="shared" ref="A136:B136" si="66">IF(ISBLANK(C136), "-", IF(COUNTIF(C:C,C136)&gt;1,"Y", "N"))</f>
        <v>-</v>
      </c>
      <c r="B136" s="1" t="str">
        <f t="shared" si="66"/>
        <v>-</v>
      </c>
      <c r="D136" s="18"/>
      <c r="E136" s="20"/>
      <c r="F136" s="17"/>
      <c r="I136" s="17"/>
      <c r="J136" s="17"/>
      <c r="M136" s="17"/>
      <c r="N136" s="17"/>
      <c r="Q136" s="5" t="str">
        <f>IF(AND(S136&gt;=$J$2, T136&gt;=$G$2, IF($P$2, IFERROR(MATCH($Q$2, E137:P137, 0), FALSE), TRUE)), IFERROR(SUM(LARGE(E136:P136, 1), LARGE(E136:P136, 2), LARGE(E136:P136, 3))/3, "-"), "-")</f>
        <v>-</v>
      </c>
      <c r="R136" s="1" t="str">
        <f>IFERROR(RANK(Q136, Q:Q), "-")</f>
        <v>-</v>
      </c>
      <c r="S136" s="1" t="str">
        <f>IF(ISBLANK(C136), "-", SUM(IF(COUNTA(E136:F136)&gt;=1, 1, 0), IF(COUNTA(G136:H136)&gt;=1, 1, 0), IF(COUNTA(I136:J136)&gt;=1, 1, 0), IF(COUNTA(K136:L136)&gt;=1, 1, 0), IF(COUNTA(M136:N136)&gt;=1, 1, 0), IF(COUNTA(O136:P136)&gt;=1, 1, 0)))</f>
        <v>-</v>
      </c>
      <c r="T136" s="1" t="str">
        <f>IF(ISBLANK(C136), "-", COUNTA(E136:P136))</f>
        <v>-</v>
      </c>
      <c r="U136" s="1" t="str">
        <f>IF(ISBLANK(C136), "-", IF($P$2, IF(AND($P$2, IFERROR(MATCH($Q$2, E137:P137, 0), FALSE)), "Y", "N"), "-"))</f>
        <v>-</v>
      </c>
    </row>
    <row r="137" spans="1:21">
      <c r="D137" s="18"/>
      <c r="E137" s="20"/>
      <c r="F137" s="17"/>
      <c r="I137" s="17"/>
      <c r="J137" s="17"/>
      <c r="M137" s="17"/>
      <c r="N137" s="17"/>
      <c r="Q137" s="5"/>
    </row>
    <row r="138" spans="1:21">
      <c r="A138" s="1" t="str">
        <f t="shared" ref="A138:B138" si="67">IF(ISBLANK(C138), "-", IF(COUNTIF(C:C,C138)&gt;1,"Y", "N"))</f>
        <v>-</v>
      </c>
      <c r="B138" s="1" t="str">
        <f t="shared" si="67"/>
        <v>-</v>
      </c>
      <c r="D138" s="18"/>
      <c r="E138" s="20"/>
      <c r="F138" s="17"/>
      <c r="I138" s="17"/>
      <c r="J138" s="17"/>
      <c r="M138" s="17"/>
      <c r="N138" s="17"/>
      <c r="Q138" s="5" t="str">
        <f>IF(AND(S138&gt;=$J$2, T138&gt;=$G$2, IF($P$2, IFERROR(MATCH($Q$2, E139:P139, 0), FALSE), TRUE)), IFERROR(SUM(LARGE(E138:P138, 1), LARGE(E138:P138, 2), LARGE(E138:P138, 3))/3, "-"), "-")</f>
        <v>-</v>
      </c>
      <c r="R138" s="1" t="str">
        <f>IFERROR(RANK(Q138, Q:Q), "-")</f>
        <v>-</v>
      </c>
      <c r="S138" s="1" t="str">
        <f>IF(ISBLANK(C138), "-", SUM(IF(COUNTA(E138:F138)&gt;=1, 1, 0), IF(COUNTA(G138:H138)&gt;=1, 1, 0), IF(COUNTA(I138:J138)&gt;=1, 1, 0), IF(COUNTA(K138:L138)&gt;=1, 1, 0), IF(COUNTA(M138:N138)&gt;=1, 1, 0), IF(COUNTA(O138:P138)&gt;=1, 1, 0)))</f>
        <v>-</v>
      </c>
      <c r="T138" s="1" t="str">
        <f>IF(ISBLANK(C138), "-", COUNTA(E138:P138))</f>
        <v>-</v>
      </c>
      <c r="U138" s="1" t="str">
        <f>IF(ISBLANK(C138), "-", IF($P$2, IF(AND($P$2, IFERROR(MATCH($Q$2, E139:P139, 0), FALSE)), "Y", "N"), "-"))</f>
        <v>-</v>
      </c>
    </row>
    <row r="139" spans="1:21">
      <c r="D139" s="18"/>
      <c r="E139" s="20"/>
      <c r="F139" s="17"/>
      <c r="I139" s="17"/>
      <c r="J139" s="17"/>
      <c r="M139" s="17"/>
      <c r="N139" s="17"/>
      <c r="Q139" s="5"/>
    </row>
    <row r="140" spans="1:21">
      <c r="A140" s="1" t="str">
        <f t="shared" ref="A140:B140" si="68">IF(ISBLANK(C140), "-", IF(COUNTIF(C:C,C140)&gt;1,"Y", "N"))</f>
        <v>-</v>
      </c>
      <c r="B140" s="1" t="str">
        <f t="shared" si="68"/>
        <v>-</v>
      </c>
      <c r="D140" s="18"/>
      <c r="E140" s="20"/>
      <c r="F140" s="17"/>
      <c r="I140" s="17"/>
      <c r="J140" s="17"/>
      <c r="M140" s="17"/>
      <c r="N140" s="17"/>
      <c r="Q140" s="5" t="str">
        <f>IF(AND(S140&gt;=$J$2, T140&gt;=$G$2, IF($P$2, IFERROR(MATCH($Q$2, E141:P141, 0), FALSE), TRUE)), IFERROR(SUM(LARGE(E140:P140, 1), LARGE(E140:P140, 2), LARGE(E140:P140, 3))/3, "-"), "-")</f>
        <v>-</v>
      </c>
      <c r="R140" s="1" t="str">
        <f>IFERROR(RANK(Q140, Q:Q), "-")</f>
        <v>-</v>
      </c>
      <c r="S140" s="1" t="str">
        <f>IF(ISBLANK(C140), "-", SUM(IF(COUNTA(E140:F140)&gt;=1, 1, 0), IF(COUNTA(G140:H140)&gt;=1, 1, 0), IF(COUNTA(I140:J140)&gt;=1, 1, 0), IF(COUNTA(K140:L140)&gt;=1, 1, 0), IF(COUNTA(M140:N140)&gt;=1, 1, 0), IF(COUNTA(O140:P140)&gt;=1, 1, 0)))</f>
        <v>-</v>
      </c>
      <c r="T140" s="1" t="str">
        <f>IF(ISBLANK(C140), "-", COUNTA(E140:P140))</f>
        <v>-</v>
      </c>
      <c r="U140" s="1" t="str">
        <f>IF(ISBLANK(C140), "-", IF($P$2, IF(AND($P$2, IFERROR(MATCH($Q$2, E141:P141, 0), FALSE)), "Y", "N"), "-"))</f>
        <v>-</v>
      </c>
    </row>
    <row r="141" spans="1:21">
      <c r="D141" s="18"/>
      <c r="E141" s="20"/>
      <c r="F141" s="17"/>
      <c r="I141" s="17"/>
      <c r="J141" s="17"/>
      <c r="M141" s="17"/>
      <c r="N141" s="17"/>
      <c r="Q141" s="5"/>
    </row>
    <row r="142" spans="1:21">
      <c r="A142" s="1" t="str">
        <f t="shared" ref="A142:B142" si="69">IF(ISBLANK(C142), "-", IF(COUNTIF(C:C,C142)&gt;1,"Y", "N"))</f>
        <v>-</v>
      </c>
      <c r="B142" s="1" t="str">
        <f t="shared" si="69"/>
        <v>-</v>
      </c>
      <c r="D142" s="18"/>
      <c r="E142" s="20"/>
      <c r="F142" s="17"/>
      <c r="I142" s="17"/>
      <c r="J142" s="17"/>
      <c r="M142" s="17"/>
      <c r="N142" s="17"/>
      <c r="Q142" s="5" t="str">
        <f>IF(AND(S142&gt;=$J$2, T142&gt;=$G$2, IF($P$2, IFERROR(MATCH($Q$2, E143:P143, 0), FALSE), TRUE)), IFERROR(SUM(LARGE(E142:P142, 1), LARGE(E142:P142, 2), LARGE(E142:P142, 3))/3, "-"), "-")</f>
        <v>-</v>
      </c>
      <c r="R142" s="1" t="str">
        <f>IFERROR(RANK(Q142, Q:Q), "-")</f>
        <v>-</v>
      </c>
      <c r="S142" s="1" t="str">
        <f>IF(ISBLANK(C142), "-", SUM(IF(COUNTA(E142:F142)&gt;=1, 1, 0), IF(COUNTA(G142:H142)&gt;=1, 1, 0), IF(COUNTA(I142:J142)&gt;=1, 1, 0), IF(COUNTA(K142:L142)&gt;=1, 1, 0), IF(COUNTA(M142:N142)&gt;=1, 1, 0), IF(COUNTA(O142:P142)&gt;=1, 1, 0)))</f>
        <v>-</v>
      </c>
      <c r="T142" s="1" t="str">
        <f>IF(ISBLANK(C142), "-", COUNTA(E142:P142))</f>
        <v>-</v>
      </c>
      <c r="U142" s="1" t="str">
        <f>IF(ISBLANK(C142), "-", IF($P$2, IF(AND($P$2, IFERROR(MATCH($Q$2, E143:P143, 0), FALSE)), "Y", "N"), "-"))</f>
        <v>-</v>
      </c>
    </row>
    <row r="143" spans="1:21">
      <c r="D143" s="18"/>
      <c r="E143" s="20"/>
      <c r="F143" s="17"/>
      <c r="I143" s="17"/>
      <c r="J143" s="17"/>
      <c r="M143" s="17"/>
      <c r="N143" s="17"/>
      <c r="Q143" s="5"/>
    </row>
    <row r="144" spans="1:21">
      <c r="A144" s="1" t="str">
        <f t="shared" ref="A144:B144" si="70">IF(ISBLANK(C144), "-", IF(COUNTIF(C:C,C144)&gt;1,"Y", "N"))</f>
        <v>-</v>
      </c>
      <c r="B144" s="1" t="str">
        <f t="shared" si="70"/>
        <v>-</v>
      </c>
      <c r="D144" s="18"/>
      <c r="E144" s="20"/>
      <c r="F144" s="17"/>
      <c r="I144" s="17"/>
      <c r="J144" s="17"/>
      <c r="M144" s="17"/>
      <c r="N144" s="17"/>
      <c r="Q144" s="5" t="str">
        <f>IF(AND(S144&gt;=$J$2, T144&gt;=$G$2, IF($P$2, IFERROR(MATCH($Q$2, E145:P145, 0), FALSE), TRUE)), IFERROR(SUM(LARGE(E144:P144, 1), LARGE(E144:P144, 2), LARGE(E144:P144, 3))/3, "-"), "-")</f>
        <v>-</v>
      </c>
      <c r="R144" s="1" t="str">
        <f>IFERROR(RANK(Q144, Q:Q), "-")</f>
        <v>-</v>
      </c>
      <c r="S144" s="1" t="str">
        <f>IF(ISBLANK(C144), "-", SUM(IF(COUNTA(E144:F144)&gt;=1, 1, 0), IF(COUNTA(G144:H144)&gt;=1, 1, 0), IF(COUNTA(I144:J144)&gt;=1, 1, 0), IF(COUNTA(K144:L144)&gt;=1, 1, 0), IF(COUNTA(M144:N144)&gt;=1, 1, 0), IF(COUNTA(O144:P144)&gt;=1, 1, 0)))</f>
        <v>-</v>
      </c>
      <c r="T144" s="1" t="str">
        <f>IF(ISBLANK(C144), "-", COUNTA(E144:P144))</f>
        <v>-</v>
      </c>
      <c r="U144" s="1" t="str">
        <f>IF(ISBLANK(C144), "-", IF($P$2, IF(AND($P$2, IFERROR(MATCH($Q$2, E145:P145, 0), FALSE)), "Y", "N"), "-"))</f>
        <v>-</v>
      </c>
    </row>
    <row r="145" spans="1:21">
      <c r="D145" s="18"/>
      <c r="E145" s="20"/>
      <c r="F145" s="17"/>
      <c r="I145" s="17"/>
      <c r="J145" s="17"/>
      <c r="M145" s="17"/>
      <c r="N145" s="17"/>
      <c r="Q145" s="5"/>
    </row>
    <row r="146" spans="1:21">
      <c r="A146" s="1" t="str">
        <f t="shared" ref="A146:B146" si="71">IF(ISBLANK(C146), "-", IF(COUNTIF(C:C,C146)&gt;1,"Y", "N"))</f>
        <v>-</v>
      </c>
      <c r="B146" s="1" t="str">
        <f t="shared" si="71"/>
        <v>-</v>
      </c>
      <c r="D146" s="18"/>
      <c r="E146" s="20"/>
      <c r="F146" s="17"/>
      <c r="I146" s="17"/>
      <c r="J146" s="17"/>
      <c r="M146" s="17"/>
      <c r="N146" s="17"/>
      <c r="Q146" s="5" t="str">
        <f>IF(AND(S146&gt;=$J$2, T146&gt;=$G$2, IF($P$2, IFERROR(MATCH($Q$2, E147:P147, 0), FALSE), TRUE)), IFERROR(SUM(LARGE(E146:P146, 1), LARGE(E146:P146, 2), LARGE(E146:P146, 3))/3, "-"), "-")</f>
        <v>-</v>
      </c>
      <c r="R146" s="1" t="str">
        <f>IFERROR(RANK(Q146, Q:Q), "-")</f>
        <v>-</v>
      </c>
      <c r="S146" s="1" t="str">
        <f>IF(ISBLANK(C146), "-", SUM(IF(COUNTA(E146:F146)&gt;=1, 1, 0), IF(COUNTA(G146:H146)&gt;=1, 1, 0), IF(COUNTA(I146:J146)&gt;=1, 1, 0), IF(COUNTA(K146:L146)&gt;=1, 1, 0), IF(COUNTA(M146:N146)&gt;=1, 1, 0), IF(COUNTA(O146:P146)&gt;=1, 1, 0)))</f>
        <v>-</v>
      </c>
      <c r="T146" s="1" t="str">
        <f>IF(ISBLANK(C146), "-", COUNTA(E146:P146))</f>
        <v>-</v>
      </c>
      <c r="U146" s="1" t="str">
        <f>IF(ISBLANK(C146), "-", IF($P$2, IF(AND($P$2, IFERROR(MATCH($Q$2, E147:P147, 0), FALSE)), "Y", "N"), "-"))</f>
        <v>-</v>
      </c>
    </row>
    <row r="147" spans="1:21">
      <c r="D147" s="18"/>
      <c r="E147" s="20"/>
      <c r="F147" s="17"/>
      <c r="I147" s="17"/>
      <c r="J147" s="17"/>
      <c r="M147" s="17"/>
      <c r="N147" s="17"/>
      <c r="Q147" s="5"/>
    </row>
    <row r="148" spans="1:21">
      <c r="A148" s="1" t="str">
        <f t="shared" ref="A148:B148" si="72">IF(ISBLANK(C148), "-", IF(COUNTIF(C:C,C148)&gt;1,"Y", "N"))</f>
        <v>-</v>
      </c>
      <c r="B148" s="1" t="str">
        <f t="shared" si="72"/>
        <v>-</v>
      </c>
      <c r="D148" s="18"/>
      <c r="E148" s="20"/>
      <c r="F148" s="17"/>
      <c r="I148" s="17"/>
      <c r="J148" s="17"/>
      <c r="M148" s="17"/>
      <c r="N148" s="17"/>
      <c r="Q148" s="5" t="str">
        <f>IF(AND(S148&gt;=$J$2, T148&gt;=$G$2, IF($P$2, IFERROR(MATCH($Q$2, E149:P149, 0), FALSE), TRUE)), IFERROR(SUM(LARGE(E148:P148, 1), LARGE(E148:P148, 2), LARGE(E148:P148, 3))/3, "-"), "-")</f>
        <v>-</v>
      </c>
      <c r="R148" s="1" t="str">
        <f>IFERROR(RANK(Q148, Q:Q), "-")</f>
        <v>-</v>
      </c>
      <c r="S148" s="1" t="str">
        <f>IF(ISBLANK(C148), "-", SUM(IF(COUNTA(E148:F148)&gt;=1, 1, 0), IF(COUNTA(G148:H148)&gt;=1, 1, 0), IF(COUNTA(I148:J148)&gt;=1, 1, 0), IF(COUNTA(K148:L148)&gt;=1, 1, 0), IF(COUNTA(M148:N148)&gt;=1, 1, 0), IF(COUNTA(O148:P148)&gt;=1, 1, 0)))</f>
        <v>-</v>
      </c>
      <c r="T148" s="1" t="str">
        <f>IF(ISBLANK(C148), "-", COUNTA(E148:P148))</f>
        <v>-</v>
      </c>
      <c r="U148" s="1" t="str">
        <f>IF(ISBLANK(C148), "-", IF($P$2, IF(AND($P$2, IFERROR(MATCH($Q$2, E149:P149, 0), FALSE)), "Y", "N"), "-"))</f>
        <v>-</v>
      </c>
    </row>
    <row r="149" spans="1:21">
      <c r="D149" s="18"/>
      <c r="E149" s="20"/>
      <c r="F149" s="17"/>
      <c r="I149" s="17"/>
      <c r="J149" s="17"/>
      <c r="M149" s="17"/>
      <c r="N149" s="17"/>
      <c r="Q149" s="5"/>
    </row>
    <row r="150" spans="1:21">
      <c r="A150" s="1" t="str">
        <f t="shared" ref="A150:B150" si="73">IF(ISBLANK(C150), "-", IF(COUNTIF(C:C,C150)&gt;1,"Y", "N"))</f>
        <v>-</v>
      </c>
      <c r="B150" s="1" t="str">
        <f t="shared" si="73"/>
        <v>-</v>
      </c>
      <c r="D150" s="18"/>
      <c r="E150" s="20"/>
      <c r="F150" s="17"/>
      <c r="I150" s="17"/>
      <c r="J150" s="17"/>
      <c r="M150" s="17"/>
      <c r="N150" s="17"/>
      <c r="Q150" s="5" t="str">
        <f>IF(AND(S150&gt;=$J$2, T150&gt;=$G$2, IF($P$2, IFERROR(MATCH($Q$2, E151:P151, 0), FALSE), TRUE)), IFERROR(SUM(LARGE(E150:P150, 1), LARGE(E150:P150, 2), LARGE(E150:P150, 3))/3, "-"), "-")</f>
        <v>-</v>
      </c>
      <c r="R150" s="1" t="str">
        <f>IFERROR(RANK(Q150, Q:Q), "-")</f>
        <v>-</v>
      </c>
      <c r="S150" s="1" t="str">
        <f>IF(ISBLANK(C150), "-", SUM(IF(COUNTA(E150:F150)&gt;=1, 1, 0), IF(COUNTA(G150:H150)&gt;=1, 1, 0), IF(COUNTA(I150:J150)&gt;=1, 1, 0), IF(COUNTA(K150:L150)&gt;=1, 1, 0), IF(COUNTA(M150:N150)&gt;=1, 1, 0), IF(COUNTA(O150:P150)&gt;=1, 1, 0)))</f>
        <v>-</v>
      </c>
      <c r="T150" s="1" t="str">
        <f>IF(ISBLANK(C150), "-", COUNTA(E150:P150))</f>
        <v>-</v>
      </c>
      <c r="U150" s="1" t="str">
        <f>IF(ISBLANK(C150), "-", IF($P$2, IF(AND($P$2, IFERROR(MATCH($Q$2, E151:P151, 0), FALSE)), "Y", "N"), "-"))</f>
        <v>-</v>
      </c>
    </row>
    <row r="151" spans="1:21">
      <c r="D151" s="18"/>
      <c r="E151" s="20"/>
      <c r="F151" s="17"/>
      <c r="I151" s="17"/>
      <c r="J151" s="17"/>
      <c r="M151" s="17"/>
      <c r="N151" s="17"/>
      <c r="Q151" s="5"/>
    </row>
    <row r="152" spans="1:21">
      <c r="A152" s="1" t="str">
        <f t="shared" ref="A152:B152" si="74">IF(ISBLANK(C152), "-", IF(COUNTIF(C:C,C152)&gt;1,"Y", "N"))</f>
        <v>-</v>
      </c>
      <c r="B152" s="1" t="str">
        <f t="shared" si="74"/>
        <v>-</v>
      </c>
      <c r="D152" s="18"/>
      <c r="E152" s="20"/>
      <c r="F152" s="17"/>
      <c r="I152" s="17"/>
      <c r="J152" s="17"/>
      <c r="M152" s="17"/>
      <c r="N152" s="17"/>
      <c r="Q152" s="5" t="str">
        <f>IF(AND(S152&gt;=$J$2, T152&gt;=$G$2, IF($P$2, IFERROR(MATCH($Q$2, E153:P153, 0), FALSE), TRUE)), IFERROR(SUM(LARGE(E152:P152, 1), LARGE(E152:P152, 2), LARGE(E152:P152, 3))/3, "-"), "-")</f>
        <v>-</v>
      </c>
      <c r="R152" s="1" t="str">
        <f>IFERROR(RANK(Q152, Q:Q), "-")</f>
        <v>-</v>
      </c>
      <c r="S152" s="1" t="str">
        <f>IF(ISBLANK(C152), "-", SUM(IF(COUNTA(E152:F152)&gt;=1, 1, 0), IF(COUNTA(G152:H152)&gt;=1, 1, 0), IF(COUNTA(I152:J152)&gt;=1, 1, 0), IF(COUNTA(K152:L152)&gt;=1, 1, 0), IF(COUNTA(M152:N152)&gt;=1, 1, 0), IF(COUNTA(O152:P152)&gt;=1, 1, 0)))</f>
        <v>-</v>
      </c>
      <c r="T152" s="1" t="str">
        <f>IF(ISBLANK(C152), "-", COUNTA(E152:P152))</f>
        <v>-</v>
      </c>
      <c r="U152" s="1" t="str">
        <f>IF(ISBLANK(C152), "-", IF($P$2, IF(AND($P$2, IFERROR(MATCH($Q$2, E153:P153, 0), FALSE)), "Y", "N"), "-"))</f>
        <v>-</v>
      </c>
    </row>
    <row r="153" spans="1:21">
      <c r="D153" s="18"/>
      <c r="E153" s="20"/>
      <c r="F153" s="17"/>
      <c r="I153" s="17"/>
      <c r="J153" s="17"/>
      <c r="M153" s="17"/>
      <c r="N153" s="17"/>
      <c r="Q153" s="5"/>
    </row>
    <row r="154" spans="1:21">
      <c r="A154" s="1" t="str">
        <f t="shared" ref="A154:B154" si="75">IF(ISBLANK(C154), "-", IF(COUNTIF(C:C,C154)&gt;1,"Y", "N"))</f>
        <v>-</v>
      </c>
      <c r="B154" s="1" t="str">
        <f t="shared" si="75"/>
        <v>-</v>
      </c>
      <c r="D154" s="18"/>
      <c r="E154" s="20"/>
      <c r="F154" s="17"/>
      <c r="I154" s="17"/>
      <c r="J154" s="17"/>
      <c r="M154" s="17"/>
      <c r="N154" s="17"/>
      <c r="Q154" s="5" t="str">
        <f>IF(AND(S154&gt;=$J$2, T154&gt;=$G$2, IF($P$2, IFERROR(MATCH($Q$2, E155:P155, 0), FALSE), TRUE)), IFERROR(SUM(LARGE(E154:P154, 1), LARGE(E154:P154, 2), LARGE(E154:P154, 3))/3, "-"), "-")</f>
        <v>-</v>
      </c>
      <c r="R154" s="1" t="str">
        <f>IFERROR(RANK(Q154, Q:Q), "-")</f>
        <v>-</v>
      </c>
      <c r="S154" s="1" t="str">
        <f>IF(ISBLANK(C154), "-", SUM(IF(COUNTA(E154:F154)&gt;=1, 1, 0), IF(COUNTA(G154:H154)&gt;=1, 1, 0), IF(COUNTA(I154:J154)&gt;=1, 1, 0), IF(COUNTA(K154:L154)&gt;=1, 1, 0), IF(COUNTA(M154:N154)&gt;=1, 1, 0), IF(COUNTA(O154:P154)&gt;=1, 1, 0)))</f>
        <v>-</v>
      </c>
      <c r="T154" s="1" t="str">
        <f>IF(ISBLANK(C154), "-", COUNTA(E154:P154))</f>
        <v>-</v>
      </c>
      <c r="U154" s="1" t="str">
        <f>IF(ISBLANK(C154), "-", IF($P$2, IF(AND($P$2, IFERROR(MATCH($Q$2, E155:P155, 0), FALSE)), "Y", "N"), "-"))</f>
        <v>-</v>
      </c>
    </row>
    <row r="155" spans="1:21">
      <c r="D155" s="18"/>
      <c r="E155" s="20"/>
      <c r="F155" s="17"/>
      <c r="I155" s="17"/>
      <c r="J155" s="17"/>
      <c r="M155" s="17"/>
      <c r="N155" s="17"/>
      <c r="Q155" s="5"/>
    </row>
    <row r="156" spans="1:21">
      <c r="A156" s="1" t="str">
        <f t="shared" ref="A156:B156" si="76">IF(ISBLANK(C156), "-", IF(COUNTIF(C:C,C156)&gt;1,"Y", "N"))</f>
        <v>-</v>
      </c>
      <c r="B156" s="1" t="str">
        <f t="shared" si="76"/>
        <v>-</v>
      </c>
      <c r="D156" s="18"/>
      <c r="E156" s="20"/>
      <c r="F156" s="17"/>
      <c r="I156" s="17"/>
      <c r="J156" s="17"/>
      <c r="M156" s="17"/>
      <c r="N156" s="17"/>
      <c r="Q156" s="5" t="str">
        <f>IF(AND(S156&gt;=$J$2, T156&gt;=$G$2, IF($P$2, IFERROR(MATCH($Q$2, E157:P157, 0), FALSE), TRUE)), IFERROR(SUM(LARGE(E156:P156, 1), LARGE(E156:P156, 2), LARGE(E156:P156, 3))/3, "-"), "-")</f>
        <v>-</v>
      </c>
      <c r="R156" s="1" t="str">
        <f>IFERROR(RANK(Q156, Q:Q), "-")</f>
        <v>-</v>
      </c>
      <c r="S156" s="1" t="str">
        <f>IF(ISBLANK(C156), "-", SUM(IF(COUNTA(E156:F156)&gt;=1, 1, 0), IF(COUNTA(G156:H156)&gt;=1, 1, 0), IF(COUNTA(I156:J156)&gt;=1, 1, 0), IF(COUNTA(K156:L156)&gt;=1, 1, 0), IF(COUNTA(M156:N156)&gt;=1, 1, 0), IF(COUNTA(O156:P156)&gt;=1, 1, 0)))</f>
        <v>-</v>
      </c>
      <c r="T156" s="1" t="str">
        <f>IF(ISBLANK(C156), "-", COUNTA(E156:P156))</f>
        <v>-</v>
      </c>
      <c r="U156" s="1" t="str">
        <f>IF(ISBLANK(C156), "-", IF($P$2, IF(AND($P$2, IFERROR(MATCH($Q$2, E157:P157, 0), FALSE)), "Y", "N"), "-"))</f>
        <v>-</v>
      </c>
    </row>
    <row r="157" spans="1:21">
      <c r="D157" s="18"/>
      <c r="E157" s="20"/>
      <c r="F157" s="17"/>
      <c r="I157" s="17"/>
      <c r="J157" s="17"/>
      <c r="M157" s="17"/>
      <c r="N157" s="17"/>
      <c r="Q157" s="5"/>
    </row>
    <row r="158" spans="1:21">
      <c r="A158" s="1" t="str">
        <f t="shared" ref="A158:B158" si="77">IF(ISBLANK(C158), "-", IF(COUNTIF(C:C,C158)&gt;1,"Y", "N"))</f>
        <v>-</v>
      </c>
      <c r="B158" s="1" t="str">
        <f t="shared" si="77"/>
        <v>-</v>
      </c>
      <c r="D158" s="18"/>
      <c r="E158" s="20"/>
      <c r="F158" s="17"/>
      <c r="I158" s="17"/>
      <c r="J158" s="17"/>
      <c r="M158" s="17"/>
      <c r="N158" s="17"/>
      <c r="Q158" s="5" t="str">
        <f>IF(AND(S158&gt;=$J$2, T158&gt;=$G$2, IF($P$2, IFERROR(MATCH($Q$2, E159:P159, 0), FALSE), TRUE)), IFERROR(SUM(LARGE(E158:P158, 1), LARGE(E158:P158, 2), LARGE(E158:P158, 3))/3, "-"), "-")</f>
        <v>-</v>
      </c>
      <c r="R158" s="1" t="str">
        <f>IFERROR(RANK(Q158, Q:Q), "-")</f>
        <v>-</v>
      </c>
      <c r="S158" s="1" t="str">
        <f>IF(ISBLANK(C158), "-", SUM(IF(COUNTA(E158:F158)&gt;=1, 1, 0), IF(COUNTA(G158:H158)&gt;=1, 1, 0), IF(COUNTA(I158:J158)&gt;=1, 1, 0), IF(COUNTA(K158:L158)&gt;=1, 1, 0), IF(COUNTA(M158:N158)&gt;=1, 1, 0), IF(COUNTA(O158:P158)&gt;=1, 1, 0)))</f>
        <v>-</v>
      </c>
      <c r="T158" s="1" t="str">
        <f>IF(ISBLANK(C158), "-", COUNTA(E158:P158))</f>
        <v>-</v>
      </c>
      <c r="U158" s="1" t="str">
        <f>IF(ISBLANK(C158), "-", IF($P$2, IF(AND($P$2, IFERROR(MATCH($Q$2, E159:P159, 0), FALSE)), "Y", "N"), "-"))</f>
        <v>-</v>
      </c>
    </row>
    <row r="159" spans="1:21">
      <c r="D159" s="18"/>
      <c r="E159" s="20"/>
      <c r="F159" s="17"/>
      <c r="I159" s="17"/>
      <c r="J159" s="17"/>
      <c r="M159" s="17"/>
      <c r="N159" s="17"/>
      <c r="Q159" s="5"/>
    </row>
    <row r="160" spans="1:21">
      <c r="A160" s="1" t="str">
        <f t="shared" ref="A160:B160" si="78">IF(ISBLANK(C160), "-", IF(COUNTIF(C:C,C160)&gt;1,"Y", "N"))</f>
        <v>-</v>
      </c>
      <c r="B160" s="1" t="str">
        <f t="shared" si="78"/>
        <v>-</v>
      </c>
      <c r="D160" s="18"/>
      <c r="E160" s="20"/>
      <c r="F160" s="17"/>
      <c r="I160" s="17"/>
      <c r="J160" s="17"/>
      <c r="M160" s="17"/>
      <c r="N160" s="17"/>
      <c r="Q160" s="5" t="str">
        <f>IF(AND(S160&gt;=$J$2, T160&gt;=$G$2, IF($P$2, IFERROR(MATCH($Q$2, E161:P161, 0), FALSE), TRUE)), IFERROR(SUM(LARGE(E160:P160, 1), LARGE(E160:P160, 2), LARGE(E160:P160, 3))/3, "-"), "-")</f>
        <v>-</v>
      </c>
      <c r="R160" s="1" t="str">
        <f>IFERROR(RANK(Q160, Q:Q), "-")</f>
        <v>-</v>
      </c>
      <c r="S160" s="1" t="str">
        <f>IF(ISBLANK(C160), "-", SUM(IF(COUNTA(E160:F160)&gt;=1, 1, 0), IF(COUNTA(G160:H160)&gt;=1, 1, 0), IF(COUNTA(I160:J160)&gt;=1, 1, 0), IF(COUNTA(K160:L160)&gt;=1, 1, 0), IF(COUNTA(M160:N160)&gt;=1, 1, 0), IF(COUNTA(O160:P160)&gt;=1, 1, 0)))</f>
        <v>-</v>
      </c>
      <c r="T160" s="1" t="str">
        <f>IF(ISBLANK(C160), "-", COUNTA(E160:P160))</f>
        <v>-</v>
      </c>
      <c r="U160" s="1" t="str">
        <f>IF(ISBLANK(C160), "-", IF($P$2, IF(AND($P$2, IFERROR(MATCH($Q$2, E161:P161, 0), FALSE)), "Y", "N"), "-"))</f>
        <v>-</v>
      </c>
    </row>
    <row r="161" spans="1:21">
      <c r="D161" s="18"/>
      <c r="E161" s="20"/>
      <c r="F161" s="17"/>
      <c r="I161" s="17"/>
      <c r="J161" s="17"/>
      <c r="M161" s="17"/>
      <c r="N161" s="17"/>
      <c r="Q161" s="5"/>
    </row>
    <row r="162" spans="1:21">
      <c r="A162" s="1" t="str">
        <f t="shared" ref="A162:B162" si="79">IF(ISBLANK(C162), "-", IF(COUNTIF(C:C,C162)&gt;1,"Y", "N"))</f>
        <v>-</v>
      </c>
      <c r="B162" s="1" t="str">
        <f t="shared" si="79"/>
        <v>-</v>
      </c>
      <c r="D162" s="18"/>
      <c r="E162" s="20"/>
      <c r="F162" s="17"/>
      <c r="I162" s="17"/>
      <c r="J162" s="17"/>
      <c r="M162" s="17"/>
      <c r="N162" s="17"/>
      <c r="Q162" s="5" t="str">
        <f>IF(AND(S162&gt;=$J$2, T162&gt;=$G$2, IF($P$2, IFERROR(MATCH($Q$2, E163:P163, 0), FALSE), TRUE)), IFERROR(SUM(LARGE(E162:P162, 1), LARGE(E162:P162, 2), LARGE(E162:P162, 3))/3, "-"), "-")</f>
        <v>-</v>
      </c>
      <c r="R162" s="1" t="str">
        <f>IFERROR(RANK(Q162, Q:Q), "-")</f>
        <v>-</v>
      </c>
      <c r="S162" s="1" t="str">
        <f>IF(ISBLANK(C162), "-", SUM(IF(COUNTA(E162:F162)&gt;=1, 1, 0), IF(COUNTA(G162:H162)&gt;=1, 1, 0), IF(COUNTA(I162:J162)&gt;=1, 1, 0), IF(COUNTA(K162:L162)&gt;=1, 1, 0), IF(COUNTA(M162:N162)&gt;=1, 1, 0), IF(COUNTA(O162:P162)&gt;=1, 1, 0)))</f>
        <v>-</v>
      </c>
      <c r="T162" s="1" t="str">
        <f>IF(ISBLANK(C162), "-", COUNTA(E162:P162))</f>
        <v>-</v>
      </c>
      <c r="U162" s="1" t="str">
        <f>IF(ISBLANK(C162), "-", IF($P$2, IF(AND($P$2, IFERROR(MATCH($Q$2, E163:P163, 0), FALSE)), "Y", "N"), "-"))</f>
        <v>-</v>
      </c>
    </row>
    <row r="163" spans="1:21">
      <c r="D163" s="18"/>
      <c r="E163" s="20"/>
      <c r="F163" s="17"/>
      <c r="I163" s="17"/>
      <c r="J163" s="17"/>
      <c r="M163" s="17"/>
      <c r="N163" s="17"/>
      <c r="Q163" s="5"/>
    </row>
    <row r="164" spans="1:21">
      <c r="A164" s="1" t="str">
        <f t="shared" ref="A164:B164" si="80">IF(ISBLANK(C164), "-", IF(COUNTIF(C:C,C164)&gt;1,"Y", "N"))</f>
        <v>-</v>
      </c>
      <c r="B164" s="1" t="str">
        <f t="shared" si="80"/>
        <v>-</v>
      </c>
      <c r="D164" s="18"/>
      <c r="E164" s="20"/>
      <c r="F164" s="17"/>
      <c r="I164" s="17"/>
      <c r="J164" s="17"/>
      <c r="M164" s="17"/>
      <c r="N164" s="17"/>
      <c r="Q164" s="5" t="str">
        <f>IF(AND(S164&gt;=$J$2, T164&gt;=$G$2, IF($P$2, IFERROR(MATCH($Q$2, E165:P165, 0), FALSE), TRUE)), IFERROR(SUM(LARGE(E164:P164, 1), LARGE(E164:P164, 2), LARGE(E164:P164, 3))/3, "-"), "-")</f>
        <v>-</v>
      </c>
      <c r="R164" s="1" t="str">
        <f>IFERROR(RANK(Q164, Q:Q), "-")</f>
        <v>-</v>
      </c>
      <c r="S164" s="1" t="str">
        <f>IF(ISBLANK(C164), "-", SUM(IF(COUNTA(E164:F164)&gt;=1, 1, 0), IF(COUNTA(G164:H164)&gt;=1, 1, 0), IF(COUNTA(I164:J164)&gt;=1, 1, 0), IF(COUNTA(K164:L164)&gt;=1, 1, 0), IF(COUNTA(M164:N164)&gt;=1, 1, 0), IF(COUNTA(O164:P164)&gt;=1, 1, 0)))</f>
        <v>-</v>
      </c>
      <c r="T164" s="1" t="str">
        <f>IF(ISBLANK(C164), "-", COUNTA(E164:P164))</f>
        <v>-</v>
      </c>
      <c r="U164" s="1" t="str">
        <f>IF(ISBLANK(C164), "-", IF($P$2, IF(AND($P$2, IFERROR(MATCH($Q$2, E165:P165, 0), FALSE)), "Y", "N"), "-"))</f>
        <v>-</v>
      </c>
    </row>
    <row r="165" spans="1:21">
      <c r="D165" s="18"/>
      <c r="E165" s="20"/>
      <c r="F165" s="17"/>
      <c r="I165" s="17"/>
      <c r="J165" s="17"/>
      <c r="M165" s="17"/>
      <c r="N165" s="17"/>
      <c r="Q165" s="5"/>
    </row>
    <row r="166" spans="1:21">
      <c r="A166" s="1" t="str">
        <f t="shared" ref="A166:B166" si="81">IF(ISBLANK(C166), "-", IF(COUNTIF(C:C,C166)&gt;1,"Y", "N"))</f>
        <v>-</v>
      </c>
      <c r="B166" s="1" t="str">
        <f t="shared" si="81"/>
        <v>-</v>
      </c>
      <c r="D166" s="18"/>
      <c r="E166" s="20"/>
      <c r="F166" s="17"/>
      <c r="I166" s="17"/>
      <c r="J166" s="17"/>
      <c r="M166" s="17"/>
      <c r="N166" s="17"/>
      <c r="Q166" s="5" t="str">
        <f>IF(AND(S166&gt;=$J$2, T166&gt;=$G$2, IF($P$2, IFERROR(MATCH($Q$2, E167:P167, 0), FALSE), TRUE)), IFERROR(SUM(LARGE(E166:P166, 1), LARGE(E166:P166, 2), LARGE(E166:P166, 3))/3, "-"), "-")</f>
        <v>-</v>
      </c>
      <c r="R166" s="1" t="str">
        <f>IFERROR(RANK(Q166, Q:Q), "-")</f>
        <v>-</v>
      </c>
      <c r="S166" s="1" t="str">
        <f>IF(ISBLANK(C166), "-", SUM(IF(COUNTA(E166:F166)&gt;=1, 1, 0), IF(COUNTA(G166:H166)&gt;=1, 1, 0), IF(COUNTA(I166:J166)&gt;=1, 1, 0), IF(COUNTA(K166:L166)&gt;=1, 1, 0), IF(COUNTA(M166:N166)&gt;=1, 1, 0), IF(COUNTA(O166:P166)&gt;=1, 1, 0)))</f>
        <v>-</v>
      </c>
      <c r="T166" s="1" t="str">
        <f>IF(ISBLANK(C166), "-", COUNTA(E166:P166))</f>
        <v>-</v>
      </c>
      <c r="U166" s="1" t="str">
        <f>IF(ISBLANK(C166), "-", IF($P$2, IF(AND($P$2, IFERROR(MATCH($Q$2, E167:P167, 0), FALSE)), "Y", "N"), "-"))</f>
        <v>-</v>
      </c>
    </row>
    <row r="167" spans="1:21">
      <c r="D167" s="18"/>
      <c r="E167" s="20"/>
      <c r="F167" s="17"/>
      <c r="I167" s="17"/>
      <c r="J167" s="17"/>
      <c r="M167" s="17"/>
      <c r="N167" s="17"/>
      <c r="Q167" s="5"/>
    </row>
    <row r="168" spans="1:21">
      <c r="A168" s="1" t="str">
        <f t="shared" ref="A168:B168" si="82">IF(ISBLANK(C168), "-", IF(COUNTIF(C:C,C168)&gt;1,"Y", "N"))</f>
        <v>-</v>
      </c>
      <c r="B168" s="1" t="str">
        <f t="shared" si="82"/>
        <v>-</v>
      </c>
      <c r="D168" s="18"/>
      <c r="E168" s="20"/>
      <c r="F168" s="17"/>
      <c r="I168" s="17"/>
      <c r="J168" s="17"/>
      <c r="M168" s="17"/>
      <c r="N168" s="17"/>
      <c r="Q168" s="5" t="str">
        <f>IF(AND(S168&gt;=$J$2, T168&gt;=$G$2, IF($P$2, IFERROR(MATCH($Q$2, E169:P169, 0), FALSE), TRUE)), IFERROR(SUM(LARGE(E168:P168, 1), LARGE(E168:P168, 2), LARGE(E168:P168, 3))/3, "-"), "-")</f>
        <v>-</v>
      </c>
      <c r="R168" s="1" t="str">
        <f>IFERROR(RANK(Q168, Q:Q), "-")</f>
        <v>-</v>
      </c>
      <c r="S168" s="1" t="str">
        <f>IF(ISBLANK(C168), "-", SUM(IF(COUNTA(E168:F168)&gt;=1, 1, 0), IF(COUNTA(G168:H168)&gt;=1, 1, 0), IF(COUNTA(I168:J168)&gt;=1, 1, 0), IF(COUNTA(K168:L168)&gt;=1, 1, 0), IF(COUNTA(M168:N168)&gt;=1, 1, 0), IF(COUNTA(O168:P168)&gt;=1, 1, 0)))</f>
        <v>-</v>
      </c>
      <c r="T168" s="1" t="str">
        <f>IF(ISBLANK(C168), "-", COUNTA(E168:P168))</f>
        <v>-</v>
      </c>
      <c r="U168" s="1" t="str">
        <f>IF(ISBLANK(C168), "-", IF($P$2, IF(AND($P$2, IFERROR(MATCH($Q$2, E169:P169, 0), FALSE)), "Y", "N"), "-"))</f>
        <v>-</v>
      </c>
    </row>
    <row r="169" spans="1:21">
      <c r="D169" s="18"/>
      <c r="E169" s="20"/>
      <c r="F169" s="17"/>
      <c r="I169" s="17"/>
      <c r="J169" s="17"/>
      <c r="M169" s="17"/>
      <c r="N169" s="17"/>
      <c r="Q169" s="5"/>
    </row>
    <row r="170" spans="1:21">
      <c r="A170" s="1" t="str">
        <f t="shared" ref="A170:B170" si="83">IF(ISBLANK(C170), "-", IF(COUNTIF(C:C,C170)&gt;1,"Y", "N"))</f>
        <v>-</v>
      </c>
      <c r="B170" s="1" t="str">
        <f t="shared" si="83"/>
        <v>-</v>
      </c>
      <c r="D170" s="18"/>
      <c r="E170" s="20"/>
      <c r="F170" s="17"/>
      <c r="I170" s="17"/>
      <c r="J170" s="17"/>
      <c r="M170" s="17"/>
      <c r="N170" s="17"/>
      <c r="Q170" s="5" t="str">
        <f>IF(AND(S170&gt;=$J$2, T170&gt;=$G$2, IF($P$2, IFERROR(MATCH($Q$2, E171:P171, 0), FALSE), TRUE)), IFERROR(SUM(LARGE(E170:P170, 1), LARGE(E170:P170, 2), LARGE(E170:P170, 3))/3, "-"), "-")</f>
        <v>-</v>
      </c>
      <c r="R170" s="1" t="str">
        <f>IFERROR(RANK(Q170, Q:Q), "-")</f>
        <v>-</v>
      </c>
      <c r="S170" s="1" t="str">
        <f>IF(ISBLANK(C170), "-", SUM(IF(COUNTA(E170:F170)&gt;=1, 1, 0), IF(COUNTA(G170:H170)&gt;=1, 1, 0), IF(COUNTA(I170:J170)&gt;=1, 1, 0), IF(COUNTA(K170:L170)&gt;=1, 1, 0), IF(COUNTA(M170:N170)&gt;=1, 1, 0), IF(COUNTA(O170:P170)&gt;=1, 1, 0)))</f>
        <v>-</v>
      </c>
      <c r="T170" s="1" t="str">
        <f>IF(ISBLANK(C170), "-", COUNTA(E170:P170))</f>
        <v>-</v>
      </c>
      <c r="U170" s="1" t="str">
        <f>IF(ISBLANK(C170), "-", IF($P$2, IF(AND($P$2, IFERROR(MATCH($Q$2, E171:P171, 0), FALSE)), "Y", "N"), "-"))</f>
        <v>-</v>
      </c>
    </row>
    <row r="171" spans="1:21">
      <c r="D171" s="18"/>
      <c r="E171" s="20"/>
      <c r="F171" s="17"/>
      <c r="I171" s="17"/>
      <c r="J171" s="17"/>
      <c r="M171" s="17"/>
      <c r="N171" s="17"/>
      <c r="Q171" s="5"/>
    </row>
    <row r="172" spans="1:21">
      <c r="A172" s="1" t="str">
        <f t="shared" ref="A172:B172" si="84">IF(ISBLANK(C172), "-", IF(COUNTIF(C:C,C172)&gt;1,"Y", "N"))</f>
        <v>-</v>
      </c>
      <c r="B172" s="1" t="str">
        <f t="shared" si="84"/>
        <v>-</v>
      </c>
      <c r="D172" s="18"/>
      <c r="E172" s="20"/>
      <c r="F172" s="17"/>
      <c r="I172" s="17"/>
      <c r="J172" s="17"/>
      <c r="M172" s="17"/>
      <c r="N172" s="17"/>
      <c r="Q172" s="5" t="str">
        <f>IF(AND(S172&gt;=$J$2, T172&gt;=$G$2, IF($P$2, IFERROR(MATCH($Q$2, E173:P173, 0), FALSE), TRUE)), IFERROR(SUM(LARGE(E172:P172, 1), LARGE(E172:P172, 2), LARGE(E172:P172, 3))/3, "-"), "-")</f>
        <v>-</v>
      </c>
      <c r="R172" s="1" t="str">
        <f>IFERROR(RANK(Q172, Q:Q), "-")</f>
        <v>-</v>
      </c>
      <c r="S172" s="1" t="str">
        <f>IF(ISBLANK(C172), "-", SUM(IF(COUNTA(E172:F172)&gt;=1, 1, 0), IF(COUNTA(G172:H172)&gt;=1, 1, 0), IF(COUNTA(I172:J172)&gt;=1, 1, 0), IF(COUNTA(K172:L172)&gt;=1, 1, 0), IF(COUNTA(M172:N172)&gt;=1, 1, 0), IF(COUNTA(O172:P172)&gt;=1, 1, 0)))</f>
        <v>-</v>
      </c>
      <c r="T172" s="1" t="str">
        <f>IF(ISBLANK(C172), "-", COUNTA(E172:P172))</f>
        <v>-</v>
      </c>
      <c r="U172" s="1" t="str">
        <f>IF(ISBLANK(C172), "-", IF($P$2, IF(AND($P$2, IFERROR(MATCH($Q$2, E173:P173, 0), FALSE)), "Y", "N"), "-"))</f>
        <v>-</v>
      </c>
    </row>
    <row r="173" spans="1:21">
      <c r="D173" s="18"/>
      <c r="E173" s="20"/>
      <c r="F173" s="17"/>
      <c r="I173" s="17"/>
      <c r="J173" s="17"/>
      <c r="M173" s="17"/>
      <c r="N173" s="17"/>
      <c r="Q173" s="5"/>
    </row>
    <row r="174" spans="1:21">
      <c r="A174" s="1" t="str">
        <f t="shared" ref="A174:B174" si="85">IF(ISBLANK(C174), "-", IF(COUNTIF(C:C,C174)&gt;1,"Y", "N"))</f>
        <v>-</v>
      </c>
      <c r="B174" s="1" t="str">
        <f t="shared" si="85"/>
        <v>-</v>
      </c>
      <c r="D174" s="18"/>
      <c r="E174" s="20"/>
      <c r="F174" s="17"/>
      <c r="I174" s="17"/>
      <c r="J174" s="17"/>
      <c r="M174" s="17"/>
      <c r="N174" s="17"/>
      <c r="Q174" s="5" t="str">
        <f>IF(AND(S174&gt;=$J$2, T174&gt;=$G$2, IF($P$2, IFERROR(MATCH($Q$2, E175:P175, 0), FALSE), TRUE)), IFERROR(SUM(LARGE(E174:P174, 1), LARGE(E174:P174, 2), LARGE(E174:P174, 3))/3, "-"), "-")</f>
        <v>-</v>
      </c>
      <c r="R174" s="1" t="str">
        <f>IFERROR(RANK(Q174, Q:Q), "-")</f>
        <v>-</v>
      </c>
      <c r="S174" s="1" t="str">
        <f>IF(ISBLANK(C174), "-", SUM(IF(COUNTA(E174:F174)&gt;=1, 1, 0), IF(COUNTA(G174:H174)&gt;=1, 1, 0), IF(COUNTA(I174:J174)&gt;=1, 1, 0), IF(COUNTA(K174:L174)&gt;=1, 1, 0), IF(COUNTA(M174:N174)&gt;=1, 1, 0), IF(COUNTA(O174:P174)&gt;=1, 1, 0)))</f>
        <v>-</v>
      </c>
      <c r="T174" s="1" t="str">
        <f>IF(ISBLANK(C174), "-", COUNTA(E174:P174))</f>
        <v>-</v>
      </c>
      <c r="U174" s="1" t="str">
        <f>IF(ISBLANK(C174), "-", IF($P$2, IF(AND($P$2, IFERROR(MATCH($Q$2, E175:P175, 0), FALSE)), "Y", "N"), "-"))</f>
        <v>-</v>
      </c>
    </row>
    <row r="175" spans="1:21">
      <c r="D175" s="18"/>
      <c r="E175" s="20"/>
      <c r="F175" s="17"/>
      <c r="I175" s="17"/>
      <c r="J175" s="17"/>
      <c r="M175" s="17"/>
      <c r="N175" s="17"/>
      <c r="Q175" s="5"/>
    </row>
    <row r="176" spans="1:21">
      <c r="A176" s="1" t="str">
        <f t="shared" ref="A176:B176" si="86">IF(ISBLANK(C176), "-", IF(COUNTIF(C:C,C176)&gt;1,"Y", "N"))</f>
        <v>-</v>
      </c>
      <c r="B176" s="1" t="str">
        <f t="shared" si="86"/>
        <v>-</v>
      </c>
      <c r="D176" s="18"/>
      <c r="E176" s="20"/>
      <c r="F176" s="17"/>
      <c r="I176" s="17"/>
      <c r="J176" s="17"/>
      <c r="M176" s="17"/>
      <c r="N176" s="17"/>
      <c r="Q176" s="5" t="str">
        <f>IF(AND(S176&gt;=$J$2, T176&gt;=$G$2, IF($P$2, IFERROR(MATCH($Q$2, E177:P177, 0), FALSE), TRUE)), IFERROR(SUM(LARGE(E176:P176, 1), LARGE(E176:P176, 2), LARGE(E176:P176, 3))/3, "-"), "-")</f>
        <v>-</v>
      </c>
      <c r="R176" s="1" t="str">
        <f>IFERROR(RANK(Q176, Q:Q), "-")</f>
        <v>-</v>
      </c>
      <c r="S176" s="1" t="str">
        <f>IF(ISBLANK(C176), "-", SUM(IF(COUNTA(E176:F176)&gt;=1, 1, 0), IF(COUNTA(G176:H176)&gt;=1, 1, 0), IF(COUNTA(I176:J176)&gt;=1, 1, 0), IF(COUNTA(K176:L176)&gt;=1, 1, 0), IF(COUNTA(M176:N176)&gt;=1, 1, 0), IF(COUNTA(O176:P176)&gt;=1, 1, 0)))</f>
        <v>-</v>
      </c>
      <c r="T176" s="1" t="str">
        <f>IF(ISBLANK(C176), "-", COUNTA(E176:P176))</f>
        <v>-</v>
      </c>
      <c r="U176" s="1" t="str">
        <f>IF(ISBLANK(C176), "-", IF($P$2, IF(AND($P$2, IFERROR(MATCH($Q$2, E177:P177, 0), FALSE)), "Y", "N"), "-"))</f>
        <v>-</v>
      </c>
    </row>
    <row r="177" spans="1:21">
      <c r="D177" s="18"/>
      <c r="E177" s="20"/>
      <c r="F177" s="17"/>
      <c r="I177" s="17"/>
      <c r="J177" s="17"/>
      <c r="M177" s="17"/>
      <c r="N177" s="17"/>
      <c r="Q177" s="5"/>
    </row>
    <row r="178" spans="1:21">
      <c r="A178" s="1" t="str">
        <f t="shared" ref="A178:B178" si="87">IF(ISBLANK(C178), "-", IF(COUNTIF(C:C,C178)&gt;1,"Y", "N"))</f>
        <v>-</v>
      </c>
      <c r="B178" s="1" t="str">
        <f t="shared" si="87"/>
        <v>-</v>
      </c>
      <c r="D178" s="18"/>
      <c r="E178" s="20"/>
      <c r="F178" s="17"/>
      <c r="I178" s="17"/>
      <c r="J178" s="17"/>
      <c r="M178" s="17"/>
      <c r="N178" s="17"/>
      <c r="Q178" s="5" t="str">
        <f>IF(AND(S178&gt;=$J$2, T178&gt;=$G$2, IF($P$2, IFERROR(MATCH($Q$2, E179:P179, 0), FALSE), TRUE)), IFERROR(SUM(LARGE(E178:P178, 1), LARGE(E178:P178, 2), LARGE(E178:P178, 3))/3, "-"), "-")</f>
        <v>-</v>
      </c>
      <c r="R178" s="1" t="str">
        <f>IFERROR(RANK(Q178, Q:Q), "-")</f>
        <v>-</v>
      </c>
      <c r="S178" s="1" t="str">
        <f>IF(ISBLANK(C178), "-", SUM(IF(COUNTA(E178:F178)&gt;=1, 1, 0), IF(COUNTA(G178:H178)&gt;=1, 1, 0), IF(COUNTA(I178:J178)&gt;=1, 1, 0), IF(COUNTA(K178:L178)&gt;=1, 1, 0), IF(COUNTA(M178:N178)&gt;=1, 1, 0), IF(COUNTA(O178:P178)&gt;=1, 1, 0)))</f>
        <v>-</v>
      </c>
      <c r="T178" s="1" t="str">
        <f>IF(ISBLANK(C178), "-", COUNTA(E178:P178))</f>
        <v>-</v>
      </c>
      <c r="U178" s="1" t="str">
        <f>IF(ISBLANK(C178), "-", IF($P$2, IF(AND($P$2, IFERROR(MATCH($Q$2, E179:P179, 0), FALSE)), "Y", "N"), "-"))</f>
        <v>-</v>
      </c>
    </row>
    <row r="179" spans="1:21">
      <c r="D179" s="18"/>
      <c r="E179" s="20"/>
      <c r="F179" s="17"/>
      <c r="I179" s="17"/>
      <c r="J179" s="17"/>
      <c r="M179" s="17"/>
      <c r="N179" s="17"/>
      <c r="Q179" s="5"/>
    </row>
    <row r="180" spans="1:21">
      <c r="A180" s="1" t="str">
        <f t="shared" ref="A180:B180" si="88">IF(ISBLANK(C180), "-", IF(COUNTIF(C:C,C180)&gt;1,"Y", "N"))</f>
        <v>-</v>
      </c>
      <c r="B180" s="1" t="str">
        <f t="shared" si="88"/>
        <v>-</v>
      </c>
      <c r="D180" s="18"/>
      <c r="E180" s="20"/>
      <c r="F180" s="17"/>
      <c r="I180" s="17"/>
      <c r="J180" s="17"/>
      <c r="M180" s="17"/>
      <c r="N180" s="17"/>
      <c r="Q180" s="5" t="str">
        <f>IF(AND(S180&gt;=$J$2, T180&gt;=$G$2, IF($P$2, IFERROR(MATCH($Q$2, E181:P181, 0), FALSE), TRUE)), IFERROR(SUM(LARGE(E180:P180, 1), LARGE(E180:P180, 2), LARGE(E180:P180, 3))/3, "-"), "-")</f>
        <v>-</v>
      </c>
      <c r="R180" s="1" t="str">
        <f>IFERROR(RANK(Q180, Q:Q), "-")</f>
        <v>-</v>
      </c>
      <c r="S180" s="1" t="str">
        <f>IF(ISBLANK(C180), "-", SUM(IF(COUNTA(E180:F180)&gt;=1, 1, 0), IF(COUNTA(G180:H180)&gt;=1, 1, 0), IF(COUNTA(I180:J180)&gt;=1, 1, 0), IF(COUNTA(K180:L180)&gt;=1, 1, 0), IF(COUNTA(M180:N180)&gt;=1, 1, 0), IF(COUNTA(O180:P180)&gt;=1, 1, 0)))</f>
        <v>-</v>
      </c>
      <c r="T180" s="1" t="str">
        <f>IF(ISBLANK(C180), "-", COUNTA(E180:P180))</f>
        <v>-</v>
      </c>
      <c r="U180" s="1" t="str">
        <f>IF(ISBLANK(C180), "-", IF($P$2, IF(AND($P$2, IFERROR(MATCH($Q$2, E181:P181, 0), FALSE)), "Y", "N"), "-"))</f>
        <v>-</v>
      </c>
    </row>
    <row r="181" spans="1:21">
      <c r="D181" s="18"/>
      <c r="E181" s="20"/>
      <c r="F181" s="17"/>
      <c r="I181" s="17"/>
      <c r="J181" s="17"/>
      <c r="M181" s="17"/>
      <c r="N181" s="17"/>
      <c r="Q181" s="5"/>
    </row>
    <row r="182" spans="1:21">
      <c r="A182" s="1" t="str">
        <f t="shared" ref="A182:B182" si="89">IF(ISBLANK(C182), "-", IF(COUNTIF(C:C,C182)&gt;1,"Y", "N"))</f>
        <v>-</v>
      </c>
      <c r="B182" s="1" t="str">
        <f t="shared" si="89"/>
        <v>-</v>
      </c>
      <c r="D182" s="18"/>
      <c r="E182" s="20"/>
      <c r="F182" s="17"/>
      <c r="I182" s="17"/>
      <c r="J182" s="17"/>
      <c r="M182" s="17"/>
      <c r="N182" s="17"/>
      <c r="Q182" s="5" t="str">
        <f>IF(AND(S182&gt;=$J$2, T182&gt;=$G$2, IF($P$2, IFERROR(MATCH($Q$2, E183:P183, 0), FALSE), TRUE)), IFERROR(SUM(LARGE(E182:P182, 1), LARGE(E182:P182, 2), LARGE(E182:P182, 3))/3, "-"), "-")</f>
        <v>-</v>
      </c>
      <c r="R182" s="1" t="str">
        <f>IFERROR(RANK(Q182, Q:Q), "-")</f>
        <v>-</v>
      </c>
      <c r="S182" s="1" t="str">
        <f>IF(ISBLANK(C182), "-", SUM(IF(COUNTA(E182:F182)&gt;=1, 1, 0), IF(COUNTA(G182:H182)&gt;=1, 1, 0), IF(COUNTA(I182:J182)&gt;=1, 1, 0), IF(COUNTA(K182:L182)&gt;=1, 1, 0), IF(COUNTA(M182:N182)&gt;=1, 1, 0), IF(COUNTA(O182:P182)&gt;=1, 1, 0)))</f>
        <v>-</v>
      </c>
      <c r="T182" s="1" t="str">
        <f>IF(ISBLANK(C182), "-", COUNTA(E182:P182))</f>
        <v>-</v>
      </c>
      <c r="U182" s="1" t="str">
        <f>IF(ISBLANK(C182), "-", IF($P$2, IF(AND($P$2, IFERROR(MATCH($Q$2, E183:P183, 0), FALSE)), "Y", "N"), "-"))</f>
        <v>-</v>
      </c>
    </row>
    <row r="183" spans="1:21">
      <c r="D183" s="18"/>
      <c r="E183" s="20"/>
      <c r="F183" s="17"/>
      <c r="I183" s="17"/>
      <c r="J183" s="17"/>
      <c r="M183" s="17"/>
      <c r="N183" s="17"/>
      <c r="Q183" s="5"/>
    </row>
    <row r="184" spans="1:21">
      <c r="A184" s="1" t="str">
        <f t="shared" ref="A184:B184" si="90">IF(ISBLANK(C184), "-", IF(COUNTIF(C:C,C184)&gt;1,"Y", "N"))</f>
        <v>-</v>
      </c>
      <c r="B184" s="1" t="str">
        <f t="shared" si="90"/>
        <v>-</v>
      </c>
      <c r="D184" s="18"/>
      <c r="E184" s="20"/>
      <c r="F184" s="17"/>
      <c r="I184" s="17"/>
      <c r="J184" s="17"/>
      <c r="M184" s="17"/>
      <c r="N184" s="17"/>
      <c r="Q184" s="5" t="str">
        <f>IF(AND(S184&gt;=$J$2, T184&gt;=$G$2, IF($P$2, IFERROR(MATCH($Q$2, E185:P185, 0), FALSE), TRUE)), IFERROR(SUM(LARGE(E184:P184, 1), LARGE(E184:P184, 2), LARGE(E184:P184, 3))/3, "-"), "-")</f>
        <v>-</v>
      </c>
      <c r="R184" s="1" t="str">
        <f>IFERROR(RANK(Q184, Q:Q), "-")</f>
        <v>-</v>
      </c>
      <c r="S184" s="1" t="str">
        <f>IF(ISBLANK(C184), "-", SUM(IF(COUNTA(E184:F184)&gt;=1, 1, 0), IF(COUNTA(G184:H184)&gt;=1, 1, 0), IF(COUNTA(I184:J184)&gt;=1, 1, 0), IF(COUNTA(K184:L184)&gt;=1, 1, 0), IF(COUNTA(M184:N184)&gt;=1, 1, 0), IF(COUNTA(O184:P184)&gt;=1, 1, 0)))</f>
        <v>-</v>
      </c>
      <c r="T184" s="1" t="str">
        <f>IF(ISBLANK(C184), "-", COUNTA(E184:P184))</f>
        <v>-</v>
      </c>
      <c r="U184" s="1" t="str">
        <f>IF(ISBLANK(C184), "-", IF($P$2, IF(AND($P$2, IFERROR(MATCH($Q$2, E185:P185, 0), FALSE)), "Y", "N"), "-"))</f>
        <v>-</v>
      </c>
    </row>
    <row r="185" spans="1:21">
      <c r="D185" s="18"/>
      <c r="E185" s="20"/>
      <c r="F185" s="17"/>
      <c r="I185" s="17"/>
      <c r="J185" s="17"/>
      <c r="M185" s="17"/>
      <c r="N185" s="17"/>
      <c r="Q185" s="5"/>
    </row>
    <row r="186" spans="1:21">
      <c r="A186" s="1" t="str">
        <f t="shared" ref="A186:B186" si="91">IF(ISBLANK(C186), "-", IF(COUNTIF(C:C,C186)&gt;1,"Y", "N"))</f>
        <v>-</v>
      </c>
      <c r="B186" s="1" t="str">
        <f t="shared" si="91"/>
        <v>-</v>
      </c>
      <c r="D186" s="18"/>
      <c r="E186" s="20"/>
      <c r="F186" s="17"/>
      <c r="I186" s="17"/>
      <c r="J186" s="17"/>
      <c r="M186" s="17"/>
      <c r="N186" s="17"/>
      <c r="Q186" s="5" t="str">
        <f>IF(AND(S186&gt;=$J$2, T186&gt;=$G$2, IF($P$2, IFERROR(MATCH($Q$2, E187:P187, 0), FALSE), TRUE)), IFERROR(SUM(LARGE(E186:P186, 1), LARGE(E186:P186, 2), LARGE(E186:P186, 3))/3, "-"), "-")</f>
        <v>-</v>
      </c>
      <c r="R186" s="1" t="str">
        <f>IFERROR(RANK(Q186, Q:Q), "-")</f>
        <v>-</v>
      </c>
      <c r="S186" s="1" t="str">
        <f>IF(ISBLANK(C186), "-", SUM(IF(COUNTA(E186:F186)&gt;=1, 1, 0), IF(COUNTA(G186:H186)&gt;=1, 1, 0), IF(COUNTA(I186:J186)&gt;=1, 1, 0), IF(COUNTA(K186:L186)&gt;=1, 1, 0), IF(COUNTA(M186:N186)&gt;=1, 1, 0), IF(COUNTA(O186:P186)&gt;=1, 1, 0)))</f>
        <v>-</v>
      </c>
      <c r="T186" s="1" t="str">
        <f>IF(ISBLANK(C186), "-", COUNTA(E186:P186))</f>
        <v>-</v>
      </c>
      <c r="U186" s="1" t="str">
        <f>IF(ISBLANK(C186), "-", IF($P$2, IF(AND($P$2, IFERROR(MATCH($Q$2, E187:P187, 0), FALSE)), "Y", "N"), "-"))</f>
        <v>-</v>
      </c>
    </row>
    <row r="187" spans="1:21">
      <c r="D187" s="18"/>
      <c r="E187" s="20"/>
      <c r="F187" s="17"/>
      <c r="I187" s="17"/>
      <c r="J187" s="17"/>
      <c r="M187" s="17"/>
      <c r="N187" s="17"/>
      <c r="Q187" s="5"/>
    </row>
    <row r="188" spans="1:21">
      <c r="A188" s="1" t="str">
        <f t="shared" ref="A188:B188" si="92">IF(ISBLANK(C188), "-", IF(COUNTIF(C:C,C188)&gt;1,"Y", "N"))</f>
        <v>-</v>
      </c>
      <c r="B188" s="1" t="str">
        <f t="shared" si="92"/>
        <v>-</v>
      </c>
      <c r="D188" s="18"/>
      <c r="E188" s="20"/>
      <c r="F188" s="17"/>
      <c r="I188" s="17"/>
      <c r="J188" s="17"/>
      <c r="M188" s="17"/>
      <c r="N188" s="17"/>
      <c r="Q188" s="5" t="str">
        <f>IF(AND(S188&gt;=$J$2, T188&gt;=$G$2, IF($P$2, IFERROR(MATCH($Q$2, E189:P189, 0), FALSE), TRUE)), IFERROR(SUM(LARGE(E188:P188, 1), LARGE(E188:P188, 2), LARGE(E188:P188, 3))/3, "-"), "-")</f>
        <v>-</v>
      </c>
      <c r="R188" s="1" t="str">
        <f>IFERROR(RANK(Q188, Q:Q), "-")</f>
        <v>-</v>
      </c>
      <c r="S188" s="1" t="str">
        <f>IF(ISBLANK(C188), "-", SUM(IF(COUNTA(E188:F188)&gt;=1, 1, 0), IF(COUNTA(G188:H188)&gt;=1, 1, 0), IF(COUNTA(I188:J188)&gt;=1, 1, 0), IF(COUNTA(K188:L188)&gt;=1, 1, 0), IF(COUNTA(M188:N188)&gt;=1, 1, 0), IF(COUNTA(O188:P188)&gt;=1, 1, 0)))</f>
        <v>-</v>
      </c>
      <c r="T188" s="1" t="str">
        <f>IF(ISBLANK(C188), "-", COUNTA(E188:P188))</f>
        <v>-</v>
      </c>
      <c r="U188" s="1" t="str">
        <f>IF(ISBLANK(C188), "-", IF($P$2, IF(AND($P$2, IFERROR(MATCH($Q$2, E189:P189, 0), FALSE)), "Y", "N"), "-"))</f>
        <v>-</v>
      </c>
    </row>
    <row r="189" spans="1:21">
      <c r="D189" s="18"/>
      <c r="E189" s="20"/>
      <c r="F189" s="17"/>
      <c r="I189" s="17"/>
      <c r="J189" s="17"/>
      <c r="M189" s="17"/>
      <c r="N189" s="17"/>
      <c r="Q189" s="5"/>
    </row>
    <row r="190" spans="1:21">
      <c r="A190" s="1" t="str">
        <f t="shared" ref="A190:B190" si="93">IF(ISBLANK(C190), "-", IF(COUNTIF(C:C,C190)&gt;1,"Y", "N"))</f>
        <v>-</v>
      </c>
      <c r="B190" s="1" t="str">
        <f t="shared" si="93"/>
        <v>-</v>
      </c>
      <c r="D190" s="18"/>
      <c r="E190" s="20"/>
      <c r="F190" s="17"/>
      <c r="I190" s="17"/>
      <c r="J190" s="17"/>
      <c r="M190" s="17"/>
      <c r="N190" s="17"/>
      <c r="Q190" s="5" t="str">
        <f>IF(AND(S190&gt;=$J$2, T190&gt;=$G$2, IF($P$2, IFERROR(MATCH($Q$2, E191:P191, 0), FALSE), TRUE)), IFERROR(SUM(LARGE(E190:P190, 1), LARGE(E190:P190, 2), LARGE(E190:P190, 3))/3, "-"), "-")</f>
        <v>-</v>
      </c>
      <c r="R190" s="1" t="str">
        <f>IFERROR(RANK(Q190, Q:Q), "-")</f>
        <v>-</v>
      </c>
      <c r="S190" s="1" t="str">
        <f>IF(ISBLANK(C190), "-", SUM(IF(COUNTA(E190:F190)&gt;=1, 1, 0), IF(COUNTA(G190:H190)&gt;=1, 1, 0), IF(COUNTA(I190:J190)&gt;=1, 1, 0), IF(COUNTA(K190:L190)&gt;=1, 1, 0), IF(COUNTA(M190:N190)&gt;=1, 1, 0), IF(COUNTA(O190:P190)&gt;=1, 1, 0)))</f>
        <v>-</v>
      </c>
      <c r="T190" s="1" t="str">
        <f>IF(ISBLANK(C190), "-", COUNTA(E190:P190))</f>
        <v>-</v>
      </c>
      <c r="U190" s="1" t="str">
        <f>IF(ISBLANK(C190), "-", IF($P$2, IF(AND($P$2, IFERROR(MATCH($Q$2, E191:P191, 0), FALSE)), "Y", "N"), "-"))</f>
        <v>-</v>
      </c>
    </row>
    <row r="191" spans="1:21">
      <c r="D191" s="18"/>
      <c r="E191" s="20"/>
      <c r="F191" s="17"/>
      <c r="I191" s="17"/>
      <c r="J191" s="17"/>
      <c r="M191" s="17"/>
      <c r="N191" s="17"/>
      <c r="Q191" s="5"/>
    </row>
    <row r="192" spans="1:21">
      <c r="A192" s="1" t="str">
        <f t="shared" ref="A192:B192" si="94">IF(ISBLANK(C192), "-", IF(COUNTIF(C:C,C192)&gt;1,"Y", "N"))</f>
        <v>-</v>
      </c>
      <c r="B192" s="1" t="str">
        <f t="shared" si="94"/>
        <v>-</v>
      </c>
      <c r="D192" s="18"/>
      <c r="E192" s="20"/>
      <c r="F192" s="17"/>
      <c r="I192" s="17"/>
      <c r="J192" s="17"/>
      <c r="M192" s="17"/>
      <c r="N192" s="17"/>
      <c r="Q192" s="5" t="str">
        <f>IF(AND(S192&gt;=$J$2, T192&gt;=$G$2, IF($P$2, IFERROR(MATCH($Q$2, E193:P193, 0), FALSE), TRUE)), IFERROR(SUM(LARGE(E192:P192, 1), LARGE(E192:P192, 2), LARGE(E192:P192, 3))/3, "-"), "-")</f>
        <v>-</v>
      </c>
      <c r="R192" s="1" t="str">
        <f>IFERROR(RANK(Q192, Q:Q), "-")</f>
        <v>-</v>
      </c>
      <c r="S192" s="1" t="str">
        <f>IF(ISBLANK(C192), "-", SUM(IF(COUNTA(E192:F192)&gt;=1, 1, 0), IF(COUNTA(G192:H192)&gt;=1, 1, 0), IF(COUNTA(I192:J192)&gt;=1, 1, 0), IF(COUNTA(K192:L192)&gt;=1, 1, 0), IF(COUNTA(M192:N192)&gt;=1, 1, 0), IF(COUNTA(O192:P192)&gt;=1, 1, 0)))</f>
        <v>-</v>
      </c>
      <c r="T192" s="1" t="str">
        <f>IF(ISBLANK(C192), "-", COUNTA(E192:P192))</f>
        <v>-</v>
      </c>
      <c r="U192" s="1" t="str">
        <f>IF(ISBLANK(C192), "-", IF($P$2, IF(AND($P$2, IFERROR(MATCH($Q$2, E193:P193, 0), FALSE)), "Y", "N"), "-"))</f>
        <v>-</v>
      </c>
    </row>
    <row r="193" spans="1:21">
      <c r="D193" s="18"/>
      <c r="E193" s="20"/>
      <c r="F193" s="17"/>
      <c r="I193" s="17"/>
      <c r="J193" s="17"/>
      <c r="M193" s="17"/>
      <c r="N193" s="17"/>
      <c r="Q193" s="5"/>
    </row>
    <row r="194" spans="1:21">
      <c r="A194" s="1" t="str">
        <f t="shared" ref="A194:B194" si="95">IF(ISBLANK(C194), "-", IF(COUNTIF(C:C,C194)&gt;1,"Y", "N"))</f>
        <v>-</v>
      </c>
      <c r="B194" s="1" t="str">
        <f t="shared" si="95"/>
        <v>-</v>
      </c>
      <c r="D194" s="18"/>
      <c r="E194" s="20"/>
      <c r="F194" s="17"/>
      <c r="I194" s="17"/>
      <c r="J194" s="17"/>
      <c r="M194" s="17"/>
      <c r="N194" s="17"/>
      <c r="Q194" s="5" t="str">
        <f>IF(AND(S194&gt;=$J$2, T194&gt;=$G$2, IF($P$2, IFERROR(MATCH($Q$2, E195:P195, 0), FALSE), TRUE)), IFERROR(SUM(LARGE(E194:P194, 1), LARGE(E194:P194, 2), LARGE(E194:P194, 3))/3, "-"), "-")</f>
        <v>-</v>
      </c>
      <c r="R194" s="1" t="str">
        <f>IFERROR(RANK(Q194, Q:Q), "-")</f>
        <v>-</v>
      </c>
      <c r="S194" s="1" t="str">
        <f>IF(ISBLANK(C194), "-", SUM(IF(COUNTA(E194:F194)&gt;=1, 1, 0), IF(COUNTA(G194:H194)&gt;=1, 1, 0), IF(COUNTA(I194:J194)&gt;=1, 1, 0), IF(COUNTA(K194:L194)&gt;=1, 1, 0), IF(COUNTA(M194:N194)&gt;=1, 1, 0), IF(COUNTA(O194:P194)&gt;=1, 1, 0)))</f>
        <v>-</v>
      </c>
      <c r="T194" s="1" t="str">
        <f>IF(ISBLANK(C194), "-", COUNTA(E194:P194))</f>
        <v>-</v>
      </c>
      <c r="U194" s="1" t="str">
        <f>IF(ISBLANK(C194), "-", IF($P$2, IF(AND($P$2, IFERROR(MATCH($Q$2, E195:P195, 0), FALSE)), "Y", "N"), "-"))</f>
        <v>-</v>
      </c>
    </row>
    <row r="195" spans="1:21">
      <c r="D195" s="18"/>
      <c r="E195" s="20"/>
      <c r="F195" s="17"/>
      <c r="I195" s="17"/>
      <c r="J195" s="17"/>
      <c r="M195" s="17"/>
      <c r="N195" s="17"/>
      <c r="Q195" s="5"/>
    </row>
    <row r="196" spans="1:21">
      <c r="A196" s="1" t="str">
        <f t="shared" ref="A196:B196" si="96">IF(ISBLANK(C196), "-", IF(COUNTIF(C:C,C196)&gt;1,"Y", "N"))</f>
        <v>-</v>
      </c>
      <c r="B196" s="1" t="str">
        <f t="shared" si="96"/>
        <v>-</v>
      </c>
      <c r="D196" s="18"/>
      <c r="E196" s="20"/>
      <c r="F196" s="17"/>
      <c r="I196" s="17"/>
      <c r="J196" s="17"/>
      <c r="M196" s="17"/>
      <c r="N196" s="17"/>
      <c r="Q196" s="5" t="str">
        <f>IF(AND(S196&gt;=$J$2, T196&gt;=$G$2, IF($P$2, IFERROR(MATCH($Q$2, E197:P197, 0), FALSE), TRUE)), IFERROR(SUM(LARGE(E196:P196, 1), LARGE(E196:P196, 2), LARGE(E196:P196, 3))/3, "-"), "-")</f>
        <v>-</v>
      </c>
      <c r="R196" s="1" t="str">
        <f>IFERROR(RANK(Q196, Q:Q), "-")</f>
        <v>-</v>
      </c>
      <c r="S196" s="1" t="str">
        <f>IF(ISBLANK(C196), "-", SUM(IF(COUNTA(E196:F196)&gt;=1, 1, 0), IF(COUNTA(G196:H196)&gt;=1, 1, 0), IF(COUNTA(I196:J196)&gt;=1, 1, 0), IF(COUNTA(K196:L196)&gt;=1, 1, 0), IF(COUNTA(M196:N196)&gt;=1, 1, 0), IF(COUNTA(O196:P196)&gt;=1, 1, 0)))</f>
        <v>-</v>
      </c>
      <c r="T196" s="1" t="str">
        <f>IF(ISBLANK(C196), "-", COUNTA(E196:P196))</f>
        <v>-</v>
      </c>
      <c r="U196" s="1" t="str">
        <f>IF(ISBLANK(C196), "-", IF($P$2, IF(AND($P$2, IFERROR(MATCH($Q$2, E197:P197, 0), FALSE)), "Y", "N"), "-"))</f>
        <v>-</v>
      </c>
    </row>
    <row r="197" spans="1:21">
      <c r="D197" s="18"/>
      <c r="E197" s="20"/>
      <c r="F197" s="17"/>
      <c r="I197" s="17"/>
      <c r="J197" s="17"/>
      <c r="M197" s="17"/>
      <c r="N197" s="17"/>
      <c r="Q197" s="5"/>
    </row>
    <row r="198" spans="1:21">
      <c r="A198" s="1" t="str">
        <f t="shared" ref="A198:B198" si="97">IF(ISBLANK(C198), "-", IF(COUNTIF(C:C,C198)&gt;1,"Y", "N"))</f>
        <v>-</v>
      </c>
      <c r="B198" s="1" t="str">
        <f t="shared" si="97"/>
        <v>-</v>
      </c>
      <c r="D198" s="18"/>
      <c r="E198" s="20"/>
      <c r="F198" s="17"/>
      <c r="I198" s="17"/>
      <c r="J198" s="17"/>
      <c r="M198" s="17"/>
      <c r="N198" s="17"/>
      <c r="Q198" s="5" t="str">
        <f>IF(AND(S198&gt;=$J$2, T198&gt;=$G$2, IF($P$2, IFERROR(MATCH($Q$2, E199:P199, 0), FALSE), TRUE)), IFERROR(SUM(LARGE(E198:P198, 1), LARGE(E198:P198, 2), LARGE(E198:P198, 3))/3, "-"), "-")</f>
        <v>-</v>
      </c>
      <c r="R198" s="1" t="str">
        <f>IFERROR(RANK(Q198, Q:Q), "-")</f>
        <v>-</v>
      </c>
      <c r="S198" s="1" t="str">
        <f>IF(ISBLANK(C198), "-", SUM(IF(COUNTA(E198:F198)&gt;=1, 1, 0), IF(COUNTA(G198:H198)&gt;=1, 1, 0), IF(COUNTA(I198:J198)&gt;=1, 1, 0), IF(COUNTA(K198:L198)&gt;=1, 1, 0), IF(COUNTA(M198:N198)&gt;=1, 1, 0), IF(COUNTA(O198:P198)&gt;=1, 1, 0)))</f>
        <v>-</v>
      </c>
      <c r="T198" s="1" t="str">
        <f>IF(ISBLANK(C198), "-", COUNTA(E198:P198))</f>
        <v>-</v>
      </c>
      <c r="U198" s="1" t="str">
        <f>IF(ISBLANK(C198), "-", IF($P$2, IF(AND($P$2, IFERROR(MATCH($Q$2, E199:P199, 0), FALSE)), "Y", "N"), "-"))</f>
        <v>-</v>
      </c>
    </row>
    <row r="199" spans="1:21">
      <c r="D199" s="18"/>
      <c r="E199" s="20"/>
      <c r="F199" s="17"/>
      <c r="I199" s="17"/>
      <c r="J199" s="17"/>
      <c r="M199" s="17"/>
      <c r="N199" s="17"/>
      <c r="Q199" s="5"/>
    </row>
    <row r="200" spans="1:21">
      <c r="D200" s="18"/>
      <c r="E200" s="20"/>
      <c r="F200" s="17"/>
      <c r="I200" s="17"/>
      <c r="J200" s="17"/>
      <c r="M200" s="17"/>
      <c r="N200" s="17"/>
      <c r="Q200" s="5" t="str">
        <f>IF(AND(S200&gt;=$J$2, T200&gt;=$G$2, IF($P$2, IFERROR(MATCH($Q$2, E201:P201, 0), FALSE), TRUE)), IFERROR(SUM(LARGE(E200:P200, 1), LARGE(E200:P200, 2), LARGE(E200:P200, 3))/3, "-"), "-")</f>
        <v>-</v>
      </c>
      <c r="R200" s="1" t="str">
        <f>IFERROR(RANK(Q200, Q:Q), "-")</f>
        <v>-</v>
      </c>
      <c r="S200" s="1" t="str">
        <f>IF(ISBLANK(C200), "-", SUM(IF(COUNTA(E200:F200)&gt;=1, 1, 0), IF(COUNTA(G200:H200)&gt;=1, 1, 0), IF(COUNTA(I200:J200)&gt;=1, 1, 0), IF(COUNTA(K200:L200)&gt;=1, 1, 0), IF(COUNTA(M200:N200)&gt;=1, 1, 0), IF(COUNTA(O200:P200)&gt;=1, 1, 0)))</f>
        <v>-</v>
      </c>
      <c r="T200" s="1" t="str">
        <f>IF(ISBLANK(C200), "-", COUNTA(E200:P200))</f>
        <v>-</v>
      </c>
      <c r="U200" s="1" t="str">
        <f>IF(ISBLANK(C200), "-", IF($P$2, IF(AND($P$2, IFERROR(MATCH($Q$2, E201:P201, 0), FALSE)), "Y", "N"), "-"))</f>
        <v>-</v>
      </c>
    </row>
    <row r="201" spans="1:21">
      <c r="D201" s="18"/>
      <c r="E201" s="20"/>
      <c r="F201" s="17"/>
      <c r="I201" s="17"/>
      <c r="J201" s="17"/>
      <c r="M201" s="17"/>
      <c r="N201" s="17"/>
      <c r="Q201" s="5"/>
    </row>
    <row r="202" spans="1:21">
      <c r="D202" s="18"/>
      <c r="E202" s="20"/>
      <c r="F202" s="17"/>
      <c r="I202" s="17"/>
      <c r="J202" s="17"/>
      <c r="M202" s="17"/>
      <c r="N202" s="17"/>
      <c r="Q202" s="5" t="str">
        <f>IF(AND(S202&gt;=$J$2, T202&gt;=$G$2, IF($P$2, IFERROR(MATCH($Q$2, E203:P203, 0), FALSE), TRUE)), IFERROR(SUM(LARGE(E202:P202, 1), LARGE(E202:P202, 2), LARGE(E202:P202, 3))/3, "-"), "-")</f>
        <v>-</v>
      </c>
      <c r="R202" s="1" t="str">
        <f>IFERROR(RANK(Q202, Q:Q), "-")</f>
        <v>-</v>
      </c>
      <c r="S202" s="1" t="str">
        <f>IF(ISBLANK(C202), "-", SUM(IF(COUNTA(E202:F202)&gt;=1, 1, 0), IF(COUNTA(G202:H202)&gt;=1, 1, 0), IF(COUNTA(I202:J202)&gt;=1, 1, 0), IF(COUNTA(K202:L202)&gt;=1, 1, 0), IF(COUNTA(M202:N202)&gt;=1, 1, 0), IF(COUNTA(O202:P202)&gt;=1, 1, 0)))</f>
        <v>-</v>
      </c>
      <c r="T202" s="1" t="str">
        <f>IF(ISBLANK(C202), "-", COUNTA(E202:P202))</f>
        <v>-</v>
      </c>
      <c r="U202" s="1" t="str">
        <f>IF(ISBLANK(C202), "-", IF($P$2, IF(AND($P$2, IFERROR(MATCH($Q$2, E203:P203, 0), FALSE)), "Y", "N"), "-"))</f>
        <v>-</v>
      </c>
    </row>
    <row r="203" spans="1:21">
      <c r="D203" s="18"/>
      <c r="E203" s="20"/>
      <c r="F203" s="17"/>
      <c r="I203" s="17"/>
      <c r="J203" s="17"/>
      <c r="M203" s="17"/>
      <c r="N203" s="17"/>
      <c r="Q203" s="5"/>
    </row>
    <row r="204" spans="1:21">
      <c r="D204" s="18"/>
      <c r="E204" s="20"/>
      <c r="F204" s="17"/>
      <c r="I204" s="17"/>
      <c r="J204" s="17"/>
      <c r="M204" s="17"/>
      <c r="N204" s="17"/>
      <c r="Q204" s="5" t="str">
        <f>IF(AND(S204&gt;=$J$2, T204&gt;=$G$2, IF($P$2, IFERROR(MATCH($Q$2, E205:P205, 0), FALSE), TRUE)), IFERROR(SUM(LARGE(E204:P204, 1), LARGE(E204:P204, 2), LARGE(E204:P204, 3))/3, "-"), "-")</f>
        <v>-</v>
      </c>
      <c r="R204" s="1" t="str">
        <f>IFERROR(RANK(Q204, Q:Q), "-")</f>
        <v>-</v>
      </c>
      <c r="S204" s="1" t="str">
        <f>IF(ISBLANK(C204), "-", SUM(IF(COUNTA(E204:F204)&gt;=1, 1, 0), IF(COUNTA(G204:H204)&gt;=1, 1, 0), IF(COUNTA(I204:J204)&gt;=1, 1, 0), IF(COUNTA(K204:L204)&gt;=1, 1, 0), IF(COUNTA(M204:N204)&gt;=1, 1, 0), IF(COUNTA(O204:P204)&gt;=1, 1, 0)))</f>
        <v>-</v>
      </c>
      <c r="T204" s="1" t="str">
        <f>IF(ISBLANK(C204), "-", COUNTA(E204:P204))</f>
        <v>-</v>
      </c>
      <c r="U204" s="1" t="str">
        <f>IF(ISBLANK(C204), "-", IF($P$2, IF(AND($P$2, IFERROR(MATCH($Q$2, E205:P205, 0), FALSE)), "Y", "N"), "-"))</f>
        <v>-</v>
      </c>
    </row>
    <row r="205" spans="1:21">
      <c r="D205" s="18"/>
      <c r="E205" s="20"/>
      <c r="F205" s="17"/>
      <c r="I205" s="17"/>
      <c r="J205" s="17"/>
      <c r="M205" s="17"/>
      <c r="N205" s="17"/>
      <c r="Q205" s="5"/>
    </row>
    <row r="206" spans="1:21">
      <c r="D206" s="18"/>
      <c r="E206" s="20"/>
      <c r="F206" s="17"/>
      <c r="I206" s="17"/>
      <c r="J206" s="17"/>
      <c r="M206" s="17"/>
      <c r="N206" s="17"/>
      <c r="Q206" s="5" t="str">
        <f>IF(AND(S206&gt;=$J$2, T206&gt;=$G$2, IF($P$2, IFERROR(MATCH($Q$2, E207:P207, 0), FALSE), TRUE)), IFERROR(SUM(LARGE(E206:P206, 1), LARGE(E206:P206, 2), LARGE(E206:P206, 3))/3, "-"), "-")</f>
        <v>-</v>
      </c>
      <c r="R206" s="1" t="str">
        <f>IFERROR(RANK(Q206, Q:Q), "-")</f>
        <v>-</v>
      </c>
      <c r="S206" s="1" t="str">
        <f>IF(ISBLANK(C206), "-", SUM(IF(COUNTA(E206:F206)&gt;=1, 1, 0), IF(COUNTA(G206:H206)&gt;=1, 1, 0), IF(COUNTA(I206:J206)&gt;=1, 1, 0), IF(COUNTA(K206:L206)&gt;=1, 1, 0), IF(COUNTA(M206:N206)&gt;=1, 1, 0), IF(COUNTA(O206:P206)&gt;=1, 1, 0)))</f>
        <v>-</v>
      </c>
      <c r="T206" s="1" t="str">
        <f>IF(ISBLANK(C206), "-", COUNTA(E206:P206))</f>
        <v>-</v>
      </c>
      <c r="U206" s="1" t="str">
        <f>IF(ISBLANK(C206), "-", IF($P$2, IF(AND($P$2, IFERROR(MATCH($Q$2, E207:P207, 0), FALSE)), "Y", "N"), "-"))</f>
        <v>-</v>
      </c>
    </row>
    <row r="207" spans="1:21">
      <c r="D207" s="18"/>
      <c r="E207" s="20"/>
      <c r="F207" s="17"/>
      <c r="I207" s="17"/>
      <c r="J207" s="17"/>
      <c r="M207" s="17"/>
      <c r="N207" s="17"/>
      <c r="Q207" s="5"/>
    </row>
    <row r="208" spans="1:21">
      <c r="D208" s="18"/>
      <c r="E208" s="20"/>
      <c r="F208" s="17"/>
      <c r="I208" s="17"/>
      <c r="J208" s="17"/>
      <c r="M208" s="17"/>
      <c r="N208" s="17"/>
      <c r="Q208" s="5" t="str">
        <f>IF(AND(S208&gt;=$J$2, T208&gt;=$G$2, IF($P$2, IFERROR(MATCH($Q$2, E209:P209, 0), FALSE), TRUE)), IFERROR(SUM(LARGE(E208:P208, 1), LARGE(E208:P208, 2), LARGE(E208:P208, 3))/3, "-"), "-")</f>
        <v>-</v>
      </c>
      <c r="R208" s="1" t="str">
        <f>IFERROR(RANK(Q208, Q:Q), "-")</f>
        <v>-</v>
      </c>
      <c r="S208" s="1" t="str">
        <f>IF(ISBLANK(C208), "-", SUM(IF(COUNTA(E208:F208)&gt;=1, 1, 0), IF(COUNTA(G208:H208)&gt;=1, 1, 0), IF(COUNTA(I208:J208)&gt;=1, 1, 0), IF(COUNTA(K208:L208)&gt;=1, 1, 0), IF(COUNTA(M208:N208)&gt;=1, 1, 0), IF(COUNTA(O208:P208)&gt;=1, 1, 0)))</f>
        <v>-</v>
      </c>
      <c r="T208" s="1" t="str">
        <f>IF(ISBLANK(C208), "-", COUNTA(E208:P208))</f>
        <v>-</v>
      </c>
      <c r="U208" s="1" t="str">
        <f>IF(ISBLANK(C208), "-", IF($P$2, IF(AND($P$2, IFERROR(MATCH($Q$2, E209:P209, 0), FALSE)), "Y", "N"), "-"))</f>
        <v>-</v>
      </c>
    </row>
    <row r="209" spans="4:21">
      <c r="D209" s="18"/>
      <c r="E209" s="20"/>
      <c r="F209" s="17"/>
      <c r="I209" s="17"/>
      <c r="J209" s="17"/>
      <c r="M209" s="17"/>
      <c r="N209" s="17"/>
      <c r="Q209" s="5"/>
    </row>
    <row r="210" spans="4:21">
      <c r="D210" s="18"/>
      <c r="E210" s="20"/>
      <c r="F210" s="17"/>
      <c r="I210" s="17"/>
      <c r="J210" s="17"/>
      <c r="M210" s="17"/>
      <c r="N210" s="17"/>
      <c r="Q210" s="5" t="str">
        <f>IF(AND(S210&gt;=$J$2, T210&gt;=$G$2, IF($P$2, IFERROR(MATCH($Q$2, E211:P211, 0), FALSE), TRUE)), IFERROR(SUM(LARGE(E210:P210, 1), LARGE(E210:P210, 2), LARGE(E210:P210, 3))/3, "-"), "-")</f>
        <v>-</v>
      </c>
      <c r="R210" s="1" t="str">
        <f>IFERROR(RANK(Q210, Q:Q), "-")</f>
        <v>-</v>
      </c>
      <c r="S210" s="1" t="str">
        <f>IF(ISBLANK(C210), "-", SUM(IF(COUNTA(E210:F210)&gt;=1, 1, 0), IF(COUNTA(G210:H210)&gt;=1, 1, 0), IF(COUNTA(I210:J210)&gt;=1, 1, 0), IF(COUNTA(K210:L210)&gt;=1, 1, 0), IF(COUNTA(M210:N210)&gt;=1, 1, 0), IF(COUNTA(O210:P210)&gt;=1, 1, 0)))</f>
        <v>-</v>
      </c>
      <c r="T210" s="1" t="str">
        <f>IF(ISBLANK(C210), "-", COUNTA(E210:P210))</f>
        <v>-</v>
      </c>
      <c r="U210" s="1" t="str">
        <f>IF(ISBLANK(C210), "-", IF($P$2, IF(AND($P$2, IFERROR(MATCH($Q$2, E211:P211, 0), FALSE)), "Y", "N"), "-"))</f>
        <v>-</v>
      </c>
    </row>
    <row r="211" spans="4:21">
      <c r="D211" s="18"/>
      <c r="E211" s="20"/>
      <c r="F211" s="17"/>
      <c r="I211" s="17"/>
      <c r="J211" s="17"/>
      <c r="M211" s="17"/>
      <c r="N211" s="17"/>
      <c r="Q211" s="5"/>
    </row>
    <row r="212" spans="4:21">
      <c r="D212" s="18"/>
      <c r="E212" s="20"/>
      <c r="F212" s="17"/>
      <c r="I212" s="17"/>
      <c r="J212" s="17"/>
      <c r="M212" s="17"/>
      <c r="N212" s="17"/>
      <c r="Q212" s="5" t="str">
        <f>IF(AND(S212&gt;=$J$2, T212&gt;=$G$2, IF($P$2, IFERROR(MATCH($Q$2, E213:P213, 0), FALSE), TRUE)), IFERROR(SUM(LARGE(E212:P212, 1), LARGE(E212:P212, 2), LARGE(E212:P212, 3))/3, "-"), "-")</f>
        <v>-</v>
      </c>
      <c r="R212" s="1" t="str">
        <f>IFERROR(RANK(Q212, Q:Q), "-")</f>
        <v>-</v>
      </c>
      <c r="S212" s="1" t="str">
        <f>IF(ISBLANK(C212), "-", SUM(IF(COUNTA(E212:F212)&gt;=1, 1, 0), IF(COUNTA(G212:H212)&gt;=1, 1, 0), IF(COUNTA(I212:J212)&gt;=1, 1, 0), IF(COUNTA(K212:L212)&gt;=1, 1, 0), IF(COUNTA(M212:N212)&gt;=1, 1, 0), IF(COUNTA(O212:P212)&gt;=1, 1, 0)))</f>
        <v>-</v>
      </c>
      <c r="T212" s="1" t="str">
        <f>IF(ISBLANK(C212), "-", COUNTA(E212:P212))</f>
        <v>-</v>
      </c>
      <c r="U212" s="1" t="str">
        <f>IF(ISBLANK(C212), "-", IF($P$2, IF(AND($P$2, IFERROR(MATCH($Q$2, E213:P213, 0), FALSE)), "Y", "N"), "-"))</f>
        <v>-</v>
      </c>
    </row>
    <row r="213" spans="4:21">
      <c r="D213" s="18"/>
      <c r="E213" s="20"/>
      <c r="F213" s="17"/>
      <c r="I213" s="17"/>
      <c r="J213" s="17"/>
      <c r="M213" s="17"/>
      <c r="N213" s="17"/>
      <c r="Q213" s="5"/>
    </row>
    <row r="214" spans="4:21">
      <c r="D214" s="18"/>
      <c r="E214" s="20"/>
      <c r="F214" s="17"/>
      <c r="I214" s="17"/>
      <c r="J214" s="17"/>
      <c r="M214" s="17"/>
      <c r="N214" s="17"/>
      <c r="Q214" s="5" t="str">
        <f>IF(AND(S214&gt;=$J$2, T214&gt;=$G$2, IF($P$2, IFERROR(MATCH($Q$2, E215:P215, 0), FALSE), TRUE)), IFERROR(SUM(LARGE(E214:P214, 1), LARGE(E214:P214, 2), LARGE(E214:P214, 3))/3, "-"), "-")</f>
        <v>-</v>
      </c>
      <c r="R214" s="1" t="str">
        <f>IFERROR(RANK(Q214, Q:Q), "-")</f>
        <v>-</v>
      </c>
      <c r="S214" s="1" t="str">
        <f>IF(ISBLANK(C214), "-", SUM(IF(COUNTA(E214:F214)&gt;=1, 1, 0), IF(COUNTA(G214:H214)&gt;=1, 1, 0), IF(COUNTA(I214:J214)&gt;=1, 1, 0), IF(COUNTA(K214:L214)&gt;=1, 1, 0), IF(COUNTA(M214:N214)&gt;=1, 1, 0), IF(COUNTA(O214:P214)&gt;=1, 1, 0)))</f>
        <v>-</v>
      </c>
      <c r="T214" s="1" t="str">
        <f>IF(ISBLANK(C214), "-", COUNTA(E214:P214))</f>
        <v>-</v>
      </c>
      <c r="U214" s="1" t="str">
        <f>IF(ISBLANK(C214), "-", IF($P$2, IF(AND($P$2, IFERROR(MATCH($Q$2, E215:P215, 0), FALSE)), "Y", "N"), "-"))</f>
        <v>-</v>
      </c>
    </row>
    <row r="215" spans="4:21">
      <c r="D215" s="18"/>
      <c r="E215" s="20"/>
      <c r="F215" s="17"/>
      <c r="I215" s="17"/>
      <c r="J215" s="17"/>
      <c r="M215" s="17"/>
      <c r="N215" s="17"/>
      <c r="Q215" s="5"/>
    </row>
    <row r="216" spans="4:21">
      <c r="D216" s="18"/>
      <c r="E216" s="20"/>
      <c r="F216" s="17"/>
      <c r="I216" s="17"/>
      <c r="J216" s="17"/>
      <c r="M216" s="17"/>
      <c r="N216" s="17"/>
      <c r="Q216" s="5" t="str">
        <f>IF(AND(S216&gt;=$J$2, T216&gt;=$G$2, IF($P$2, IFERROR(MATCH($Q$2, E217:P217, 0), FALSE), TRUE)), IFERROR(SUM(LARGE(E216:P216, 1), LARGE(E216:P216, 2), LARGE(E216:P216, 3))/3, "-"), "-")</f>
        <v>-</v>
      </c>
      <c r="R216" s="1" t="str">
        <f>IFERROR(RANK(Q216, Q:Q), "-")</f>
        <v>-</v>
      </c>
      <c r="S216" s="1" t="str">
        <f>IF(ISBLANK(C216), "-", SUM(IF(COUNTA(E216:F216)&gt;=1, 1, 0), IF(COUNTA(G216:H216)&gt;=1, 1, 0), IF(COUNTA(I216:J216)&gt;=1, 1, 0), IF(COUNTA(K216:L216)&gt;=1, 1, 0), IF(COUNTA(M216:N216)&gt;=1, 1, 0), IF(COUNTA(O216:P216)&gt;=1, 1, 0)))</f>
        <v>-</v>
      </c>
      <c r="T216" s="1" t="str">
        <f>IF(ISBLANK(C216), "-", COUNTA(E216:P216))</f>
        <v>-</v>
      </c>
      <c r="U216" s="1" t="str">
        <f>IF(ISBLANK(C216), "-", IF($P$2, IF(AND($P$2, IFERROR(MATCH($Q$2, E217:P217, 0), FALSE)), "Y", "N"), "-"))</f>
        <v>-</v>
      </c>
    </row>
    <row r="217" spans="4:21">
      <c r="D217" s="18"/>
      <c r="E217" s="20"/>
      <c r="F217" s="17"/>
      <c r="I217" s="17"/>
      <c r="J217" s="17"/>
      <c r="M217" s="17"/>
      <c r="N217" s="17"/>
      <c r="Q217" s="5"/>
    </row>
    <row r="218" spans="4:21">
      <c r="D218" s="18"/>
      <c r="E218" s="20"/>
      <c r="F218" s="17"/>
      <c r="I218" s="17"/>
      <c r="J218" s="17"/>
      <c r="M218" s="17"/>
      <c r="N218" s="17"/>
      <c r="Q218" s="5"/>
    </row>
    <row r="219" spans="4:21">
      <c r="D219" s="18"/>
      <c r="E219" s="20"/>
      <c r="F219" s="17"/>
      <c r="I219" s="17"/>
      <c r="J219" s="17"/>
      <c r="M219" s="17"/>
      <c r="N219" s="17"/>
      <c r="Q219" s="5"/>
    </row>
    <row r="220" spans="4:21">
      <c r="D220" s="18"/>
      <c r="E220" s="20"/>
      <c r="F220" s="17"/>
      <c r="I220" s="17"/>
      <c r="J220" s="17"/>
      <c r="M220" s="17"/>
      <c r="N220" s="17"/>
      <c r="Q220" s="5"/>
    </row>
    <row r="221" spans="4:21">
      <c r="D221" s="18"/>
      <c r="E221" s="20"/>
      <c r="F221" s="17"/>
      <c r="I221" s="17"/>
      <c r="J221" s="17"/>
      <c r="M221" s="17"/>
      <c r="N221" s="17"/>
      <c r="Q221" s="5"/>
    </row>
    <row r="222" spans="4:21">
      <c r="D222" s="18"/>
      <c r="E222" s="20"/>
      <c r="F222" s="17"/>
      <c r="I222" s="17"/>
      <c r="J222" s="17"/>
      <c r="M222" s="17"/>
      <c r="N222" s="17"/>
      <c r="Q222" s="5"/>
    </row>
    <row r="223" spans="4:21">
      <c r="D223" s="18"/>
      <c r="E223" s="20"/>
      <c r="F223" s="17"/>
      <c r="I223" s="17"/>
      <c r="J223" s="17"/>
      <c r="M223" s="17"/>
      <c r="N223" s="17"/>
      <c r="Q223" s="5"/>
    </row>
    <row r="224" spans="4:21">
      <c r="D224" s="18"/>
      <c r="E224" s="20"/>
      <c r="F224" s="17"/>
      <c r="I224" s="17"/>
      <c r="J224" s="17"/>
      <c r="M224" s="17"/>
      <c r="N224" s="17"/>
      <c r="Q224" s="5"/>
    </row>
    <row r="225" spans="4:17">
      <c r="D225" s="18"/>
      <c r="E225" s="20"/>
      <c r="F225" s="17"/>
      <c r="I225" s="17"/>
      <c r="J225" s="17"/>
      <c r="M225" s="17"/>
      <c r="N225" s="17"/>
      <c r="Q225" s="5"/>
    </row>
    <row r="226" spans="4:17">
      <c r="D226" s="18"/>
      <c r="E226" s="20"/>
      <c r="F226" s="17"/>
      <c r="I226" s="17"/>
      <c r="J226" s="17"/>
      <c r="M226" s="17"/>
      <c r="N226" s="17"/>
      <c r="Q226" s="5"/>
    </row>
    <row r="227" spans="4:17">
      <c r="D227" s="18"/>
      <c r="E227" s="20"/>
      <c r="F227" s="17"/>
      <c r="I227" s="17"/>
      <c r="J227" s="17"/>
      <c r="M227" s="17"/>
      <c r="N227" s="17"/>
      <c r="Q227" s="5"/>
    </row>
    <row r="228" spans="4:17">
      <c r="D228" s="18"/>
      <c r="E228" s="20"/>
      <c r="F228" s="17"/>
      <c r="I228" s="17"/>
      <c r="J228" s="17"/>
      <c r="M228" s="17"/>
      <c r="N228" s="17"/>
      <c r="Q228" s="5"/>
    </row>
    <row r="229" spans="4:17">
      <c r="D229" s="18"/>
      <c r="E229" s="20"/>
      <c r="F229" s="17"/>
      <c r="I229" s="17"/>
      <c r="J229" s="17"/>
      <c r="M229" s="17"/>
      <c r="N229" s="17"/>
      <c r="Q229" s="5"/>
    </row>
    <row r="230" spans="4:17">
      <c r="D230" s="18"/>
      <c r="E230" s="20"/>
      <c r="F230" s="17"/>
      <c r="I230" s="17"/>
      <c r="J230" s="17"/>
      <c r="M230" s="17"/>
      <c r="N230" s="17"/>
      <c r="Q230" s="5"/>
    </row>
    <row r="231" spans="4:17">
      <c r="D231" s="18"/>
      <c r="E231" s="20"/>
      <c r="F231" s="17"/>
      <c r="I231" s="17"/>
      <c r="J231" s="17"/>
      <c r="M231" s="17"/>
      <c r="N231" s="17"/>
      <c r="Q231" s="5"/>
    </row>
    <row r="232" spans="4:17">
      <c r="D232" s="18"/>
      <c r="E232" s="20"/>
      <c r="F232" s="17"/>
      <c r="I232" s="17"/>
      <c r="J232" s="17"/>
      <c r="M232" s="17"/>
      <c r="N232" s="17"/>
      <c r="Q232" s="5"/>
    </row>
    <row r="233" spans="4:17">
      <c r="D233" s="18"/>
      <c r="E233" s="20"/>
      <c r="F233" s="17"/>
      <c r="I233" s="17"/>
      <c r="J233" s="17"/>
      <c r="M233" s="17"/>
      <c r="N233" s="17"/>
      <c r="Q233" s="5"/>
    </row>
    <row r="234" spans="4:17">
      <c r="D234" s="18"/>
      <c r="E234" s="20"/>
      <c r="F234" s="17"/>
      <c r="I234" s="17"/>
      <c r="J234" s="17"/>
      <c r="M234" s="17"/>
      <c r="N234" s="17"/>
      <c r="Q234" s="5"/>
    </row>
    <row r="235" spans="4:17">
      <c r="D235" s="18"/>
      <c r="E235" s="20"/>
      <c r="F235" s="17"/>
      <c r="I235" s="17"/>
      <c r="J235" s="17"/>
      <c r="M235" s="17"/>
      <c r="N235" s="17"/>
      <c r="Q235" s="5"/>
    </row>
    <row r="236" spans="4:17">
      <c r="D236" s="18"/>
      <c r="E236" s="20"/>
      <c r="F236" s="17"/>
      <c r="I236" s="17"/>
      <c r="J236" s="17"/>
      <c r="M236" s="17"/>
      <c r="N236" s="17"/>
      <c r="Q236" s="5"/>
    </row>
    <row r="237" spans="4:17">
      <c r="D237" s="18"/>
      <c r="E237" s="20"/>
      <c r="F237" s="17"/>
      <c r="I237" s="17"/>
      <c r="J237" s="17"/>
      <c r="M237" s="17"/>
      <c r="N237" s="17"/>
      <c r="Q237" s="5"/>
    </row>
    <row r="238" spans="4:17">
      <c r="D238" s="18"/>
      <c r="E238" s="20"/>
      <c r="F238" s="17"/>
      <c r="I238" s="17"/>
      <c r="J238" s="17"/>
      <c r="M238" s="17"/>
      <c r="N238" s="17"/>
      <c r="Q238" s="5"/>
    </row>
    <row r="239" spans="4:17">
      <c r="D239" s="18"/>
      <c r="E239" s="20"/>
      <c r="F239" s="17"/>
      <c r="I239" s="17"/>
      <c r="J239" s="17"/>
      <c r="M239" s="17"/>
      <c r="N239" s="17"/>
      <c r="Q239" s="5"/>
    </row>
    <row r="240" spans="4:17">
      <c r="D240" s="18"/>
      <c r="E240" s="20"/>
      <c r="F240" s="17"/>
      <c r="I240" s="17"/>
      <c r="J240" s="17"/>
      <c r="M240" s="17"/>
      <c r="N240" s="17"/>
      <c r="Q240" s="5"/>
    </row>
    <row r="241" spans="4:17">
      <c r="D241" s="18"/>
      <c r="E241" s="20"/>
      <c r="F241" s="17"/>
      <c r="I241" s="17"/>
      <c r="J241" s="17"/>
      <c r="M241" s="17"/>
      <c r="N241" s="17"/>
      <c r="Q241" s="5"/>
    </row>
    <row r="242" spans="4:17">
      <c r="D242" s="18"/>
      <c r="E242" s="20"/>
      <c r="F242" s="17"/>
      <c r="I242" s="17"/>
      <c r="J242" s="17"/>
      <c r="M242" s="17"/>
      <c r="N242" s="17"/>
      <c r="Q242" s="5"/>
    </row>
    <row r="243" spans="4:17">
      <c r="D243" s="18"/>
      <c r="E243" s="20"/>
      <c r="F243" s="17"/>
      <c r="I243" s="17"/>
      <c r="J243" s="17"/>
      <c r="M243" s="17"/>
      <c r="N243" s="17"/>
      <c r="Q243" s="5"/>
    </row>
    <row r="244" spans="4:17">
      <c r="D244" s="18"/>
      <c r="E244" s="20"/>
      <c r="F244" s="17"/>
      <c r="I244" s="17"/>
      <c r="J244" s="17"/>
      <c r="M244" s="17"/>
      <c r="N244" s="17"/>
      <c r="Q244" s="5"/>
    </row>
    <row r="245" spans="4:17">
      <c r="D245" s="18"/>
      <c r="E245" s="20"/>
      <c r="F245" s="17"/>
      <c r="I245" s="17"/>
      <c r="J245" s="17"/>
      <c r="M245" s="17"/>
      <c r="N245" s="17"/>
      <c r="Q245" s="5"/>
    </row>
    <row r="246" spans="4:17">
      <c r="D246" s="18"/>
      <c r="E246" s="20"/>
      <c r="F246" s="17"/>
      <c r="I246" s="17"/>
      <c r="J246" s="17"/>
      <c r="M246" s="17"/>
      <c r="N246" s="17"/>
      <c r="Q246" s="5"/>
    </row>
    <row r="247" spans="4:17">
      <c r="D247" s="18"/>
      <c r="E247" s="20"/>
      <c r="F247" s="17"/>
      <c r="I247" s="17"/>
      <c r="J247" s="17"/>
      <c r="M247" s="17"/>
      <c r="N247" s="17"/>
      <c r="Q247" s="5"/>
    </row>
    <row r="248" spans="4:17">
      <c r="D248" s="18"/>
      <c r="E248" s="20"/>
      <c r="F248" s="17"/>
      <c r="I248" s="17"/>
      <c r="J248" s="17"/>
      <c r="M248" s="17"/>
      <c r="N248" s="17"/>
      <c r="Q248" s="5"/>
    </row>
    <row r="249" spans="4:17">
      <c r="D249" s="18"/>
      <c r="E249" s="20"/>
      <c r="F249" s="17"/>
      <c r="I249" s="17"/>
      <c r="J249" s="17"/>
      <c r="M249" s="17"/>
      <c r="N249" s="17"/>
      <c r="Q249" s="5"/>
    </row>
    <row r="250" spans="4:17">
      <c r="D250" s="18"/>
      <c r="E250" s="20"/>
      <c r="F250" s="17"/>
      <c r="I250" s="17"/>
      <c r="J250" s="17"/>
      <c r="M250" s="17"/>
      <c r="N250" s="17"/>
      <c r="Q250" s="5"/>
    </row>
    <row r="251" spans="4:17">
      <c r="D251" s="18"/>
      <c r="E251" s="20"/>
      <c r="F251" s="17"/>
      <c r="I251" s="17"/>
      <c r="J251" s="17"/>
      <c r="M251" s="17"/>
      <c r="N251" s="17"/>
      <c r="Q251" s="5"/>
    </row>
    <row r="252" spans="4:17">
      <c r="D252" s="18"/>
      <c r="E252" s="20"/>
      <c r="F252" s="17"/>
      <c r="I252" s="17"/>
      <c r="J252" s="17"/>
      <c r="M252" s="17"/>
      <c r="N252" s="17"/>
      <c r="Q252" s="5"/>
    </row>
    <row r="253" spans="4:17">
      <c r="D253" s="18"/>
      <c r="E253" s="20"/>
      <c r="F253" s="17"/>
      <c r="I253" s="17"/>
      <c r="J253" s="17"/>
      <c r="M253" s="17"/>
      <c r="N253" s="17"/>
      <c r="Q253" s="5"/>
    </row>
    <row r="254" spans="4:17">
      <c r="D254" s="18"/>
      <c r="E254" s="20"/>
      <c r="F254" s="17"/>
      <c r="I254" s="17"/>
      <c r="J254" s="17"/>
      <c r="M254" s="17"/>
      <c r="N254" s="17"/>
      <c r="Q254" s="5"/>
    </row>
    <row r="255" spans="4:17">
      <c r="D255" s="18"/>
      <c r="E255" s="20"/>
      <c r="F255" s="17"/>
      <c r="I255" s="17"/>
      <c r="J255" s="17"/>
      <c r="M255" s="17"/>
      <c r="N255" s="17"/>
      <c r="Q255" s="5"/>
    </row>
    <row r="256" spans="4:17">
      <c r="D256" s="18"/>
      <c r="E256" s="20"/>
      <c r="F256" s="17"/>
      <c r="I256" s="17"/>
      <c r="J256" s="17"/>
      <c r="M256" s="17"/>
      <c r="N256" s="17"/>
      <c r="Q256" s="5"/>
    </row>
    <row r="257" spans="4:17">
      <c r="D257" s="18"/>
      <c r="E257" s="20"/>
      <c r="F257" s="17"/>
      <c r="I257" s="17"/>
      <c r="J257" s="17"/>
      <c r="M257" s="17"/>
      <c r="N257" s="17"/>
      <c r="Q257" s="5"/>
    </row>
    <row r="258" spans="4:17">
      <c r="D258" s="18"/>
      <c r="E258" s="20"/>
      <c r="F258" s="17"/>
      <c r="I258" s="17"/>
      <c r="J258" s="17"/>
      <c r="M258" s="17"/>
      <c r="N258" s="17"/>
      <c r="Q258" s="5"/>
    </row>
    <row r="259" spans="4:17">
      <c r="D259" s="18"/>
      <c r="E259" s="20"/>
      <c r="F259" s="17"/>
      <c r="I259" s="17"/>
      <c r="J259" s="17"/>
      <c r="M259" s="17"/>
      <c r="N259" s="17"/>
      <c r="Q259" s="5"/>
    </row>
    <row r="260" spans="4:17">
      <c r="D260" s="18"/>
      <c r="E260" s="20"/>
      <c r="F260" s="17"/>
      <c r="I260" s="17"/>
      <c r="J260" s="17"/>
      <c r="M260" s="17"/>
      <c r="N260" s="17"/>
      <c r="Q260" s="5"/>
    </row>
    <row r="261" spans="4:17">
      <c r="D261" s="18"/>
      <c r="E261" s="20"/>
      <c r="F261" s="17"/>
      <c r="I261" s="17"/>
      <c r="J261" s="17"/>
      <c r="M261" s="17"/>
      <c r="N261" s="17"/>
      <c r="Q261" s="5"/>
    </row>
    <row r="262" spans="4:17">
      <c r="D262" s="18"/>
      <c r="E262" s="20"/>
      <c r="F262" s="17"/>
      <c r="I262" s="17"/>
      <c r="J262" s="17"/>
      <c r="M262" s="17"/>
      <c r="N262" s="17"/>
      <c r="Q262" s="5"/>
    </row>
    <row r="263" spans="4:17">
      <c r="D263" s="18"/>
      <c r="E263" s="20"/>
      <c r="F263" s="17"/>
      <c r="I263" s="17"/>
      <c r="J263" s="17"/>
      <c r="M263" s="17"/>
      <c r="N263" s="17"/>
      <c r="Q263" s="5"/>
    </row>
    <row r="264" spans="4:17">
      <c r="D264" s="18"/>
      <c r="E264" s="20"/>
      <c r="F264" s="17"/>
      <c r="I264" s="17"/>
      <c r="J264" s="17"/>
      <c r="M264" s="17"/>
      <c r="N264" s="17"/>
      <c r="Q264" s="5"/>
    </row>
    <row r="265" spans="4:17">
      <c r="D265" s="18"/>
      <c r="E265" s="20"/>
      <c r="F265" s="17"/>
      <c r="I265" s="17"/>
      <c r="J265" s="17"/>
      <c r="M265" s="17"/>
      <c r="N265" s="17"/>
      <c r="Q265" s="5"/>
    </row>
    <row r="266" spans="4:17">
      <c r="D266" s="18"/>
      <c r="E266" s="20"/>
      <c r="F266" s="17"/>
      <c r="I266" s="17"/>
      <c r="J266" s="17"/>
      <c r="M266" s="17"/>
      <c r="N266" s="17"/>
      <c r="Q266" s="5"/>
    </row>
    <row r="267" spans="4:17">
      <c r="D267" s="18"/>
      <c r="E267" s="20"/>
      <c r="F267" s="17"/>
      <c r="I267" s="17"/>
      <c r="J267" s="17"/>
      <c r="M267" s="17"/>
      <c r="N267" s="17"/>
      <c r="Q267" s="5"/>
    </row>
    <row r="268" spans="4:17">
      <c r="D268" s="18"/>
      <c r="E268" s="20"/>
      <c r="F268" s="17"/>
      <c r="I268" s="17"/>
      <c r="J268" s="17"/>
      <c r="M268" s="17"/>
      <c r="N268" s="17"/>
      <c r="Q268" s="5"/>
    </row>
    <row r="269" spans="4:17">
      <c r="D269" s="18"/>
      <c r="E269" s="20"/>
      <c r="F269" s="17"/>
      <c r="I269" s="17"/>
      <c r="J269" s="17"/>
      <c r="M269" s="17"/>
      <c r="N269" s="17"/>
      <c r="Q269" s="5"/>
    </row>
    <row r="270" spans="4:17">
      <c r="D270" s="18"/>
      <c r="E270" s="20"/>
      <c r="F270" s="17"/>
      <c r="I270" s="17"/>
      <c r="J270" s="17"/>
      <c r="M270" s="17"/>
      <c r="N270" s="17"/>
      <c r="Q270" s="5"/>
    </row>
    <row r="271" spans="4:17">
      <c r="D271" s="18"/>
      <c r="E271" s="20"/>
      <c r="F271" s="17"/>
      <c r="I271" s="17"/>
      <c r="J271" s="17"/>
      <c r="M271" s="17"/>
      <c r="N271" s="17"/>
      <c r="Q271" s="5"/>
    </row>
    <row r="272" spans="4:17">
      <c r="D272" s="18"/>
      <c r="E272" s="20"/>
      <c r="F272" s="17"/>
      <c r="I272" s="17"/>
      <c r="J272" s="17"/>
      <c r="M272" s="17"/>
      <c r="N272" s="17"/>
      <c r="Q272" s="5"/>
    </row>
    <row r="273" spans="4:17">
      <c r="D273" s="18"/>
      <c r="E273" s="20"/>
      <c r="F273" s="17"/>
      <c r="I273" s="17"/>
      <c r="J273" s="17"/>
      <c r="M273" s="17"/>
      <c r="N273" s="17"/>
      <c r="Q273" s="5"/>
    </row>
    <row r="274" spans="4:17">
      <c r="D274" s="18"/>
      <c r="E274" s="20"/>
      <c r="F274" s="17"/>
      <c r="I274" s="17"/>
      <c r="J274" s="17"/>
      <c r="M274" s="17"/>
      <c r="N274" s="17"/>
      <c r="Q274" s="5"/>
    </row>
    <row r="275" spans="4:17">
      <c r="D275" s="18"/>
      <c r="E275" s="20"/>
      <c r="F275" s="17"/>
      <c r="I275" s="17"/>
      <c r="J275" s="17"/>
      <c r="M275" s="17"/>
      <c r="N275" s="17"/>
      <c r="Q275" s="5"/>
    </row>
    <row r="276" spans="4:17">
      <c r="D276" s="18"/>
      <c r="E276" s="20"/>
      <c r="F276" s="17"/>
      <c r="I276" s="17"/>
      <c r="J276" s="17"/>
      <c r="M276" s="17"/>
      <c r="N276" s="17"/>
      <c r="Q276" s="5"/>
    </row>
    <row r="277" spans="4:17">
      <c r="D277" s="18"/>
      <c r="E277" s="20"/>
      <c r="F277" s="17"/>
      <c r="I277" s="17"/>
      <c r="J277" s="17"/>
      <c r="M277" s="17"/>
      <c r="N277" s="17"/>
      <c r="Q277" s="5"/>
    </row>
    <row r="278" spans="4:17">
      <c r="D278" s="18"/>
      <c r="E278" s="20"/>
      <c r="F278" s="17"/>
      <c r="I278" s="17"/>
      <c r="J278" s="17"/>
      <c r="M278" s="17"/>
      <c r="N278" s="17"/>
      <c r="Q278" s="5"/>
    </row>
    <row r="279" spans="4:17">
      <c r="D279" s="18"/>
      <c r="E279" s="20"/>
      <c r="F279" s="17"/>
      <c r="I279" s="17"/>
      <c r="J279" s="17"/>
      <c r="M279" s="17"/>
      <c r="N279" s="17"/>
      <c r="Q279" s="5"/>
    </row>
    <row r="280" spans="4:17">
      <c r="D280" s="18"/>
      <c r="E280" s="20"/>
      <c r="F280" s="17"/>
      <c r="I280" s="17"/>
      <c r="J280" s="17"/>
      <c r="M280" s="17"/>
      <c r="N280" s="17"/>
      <c r="Q280" s="5"/>
    </row>
    <row r="281" spans="4:17">
      <c r="D281" s="18"/>
      <c r="E281" s="20"/>
      <c r="F281" s="17"/>
      <c r="I281" s="17"/>
      <c r="J281" s="17"/>
      <c r="M281" s="17"/>
      <c r="N281" s="17"/>
      <c r="Q281" s="5"/>
    </row>
    <row r="282" spans="4:17">
      <c r="D282" s="18"/>
      <c r="E282" s="20"/>
      <c r="F282" s="17"/>
      <c r="I282" s="17"/>
      <c r="J282" s="17"/>
      <c r="M282" s="17"/>
      <c r="N282" s="17"/>
      <c r="Q282" s="5"/>
    </row>
    <row r="283" spans="4:17">
      <c r="D283" s="18"/>
      <c r="E283" s="20"/>
      <c r="F283" s="17"/>
      <c r="I283" s="17"/>
      <c r="J283" s="17"/>
      <c r="M283" s="17"/>
      <c r="N283" s="17"/>
      <c r="Q283" s="5"/>
    </row>
    <row r="284" spans="4:17">
      <c r="D284" s="18"/>
      <c r="E284" s="20"/>
      <c r="F284" s="17"/>
      <c r="I284" s="17"/>
      <c r="J284" s="17"/>
      <c r="M284" s="17"/>
      <c r="N284" s="17"/>
      <c r="Q284" s="5"/>
    </row>
    <row r="285" spans="4:17">
      <c r="D285" s="18"/>
      <c r="E285" s="20"/>
      <c r="F285" s="17"/>
      <c r="I285" s="17"/>
      <c r="J285" s="17"/>
      <c r="M285" s="17"/>
      <c r="N285" s="17"/>
      <c r="Q285" s="5"/>
    </row>
    <row r="286" spans="4:17">
      <c r="D286" s="18"/>
      <c r="E286" s="20"/>
      <c r="F286" s="17"/>
      <c r="I286" s="17"/>
      <c r="J286" s="17"/>
      <c r="M286" s="17"/>
      <c r="N286" s="17"/>
      <c r="Q286" s="5"/>
    </row>
    <row r="287" spans="4:17">
      <c r="D287" s="18"/>
      <c r="E287" s="20"/>
      <c r="F287" s="17"/>
      <c r="I287" s="17"/>
      <c r="J287" s="17"/>
      <c r="M287" s="17"/>
      <c r="N287" s="17"/>
      <c r="Q287" s="5"/>
    </row>
    <row r="288" spans="4:17">
      <c r="D288" s="18"/>
      <c r="E288" s="20"/>
      <c r="F288" s="17"/>
      <c r="I288" s="17"/>
      <c r="J288" s="17"/>
      <c r="M288" s="17"/>
      <c r="N288" s="17"/>
      <c r="Q288" s="5"/>
    </row>
    <row r="289" spans="4:17">
      <c r="D289" s="18"/>
      <c r="E289" s="20"/>
      <c r="F289" s="17"/>
      <c r="I289" s="17"/>
      <c r="J289" s="17"/>
      <c r="M289" s="17"/>
      <c r="N289" s="17"/>
      <c r="Q289" s="5"/>
    </row>
    <row r="290" spans="4:17">
      <c r="D290" s="18"/>
      <c r="E290" s="20"/>
      <c r="F290" s="17"/>
      <c r="I290" s="17"/>
      <c r="J290" s="17"/>
      <c r="M290" s="17"/>
      <c r="N290" s="17"/>
      <c r="Q290" s="5"/>
    </row>
    <row r="291" spans="4:17">
      <c r="D291" s="18"/>
      <c r="E291" s="20"/>
      <c r="F291" s="17"/>
      <c r="I291" s="17"/>
      <c r="J291" s="17"/>
      <c r="M291" s="17"/>
      <c r="N291" s="17"/>
      <c r="Q291" s="5"/>
    </row>
    <row r="292" spans="4:17">
      <c r="D292" s="18"/>
      <c r="E292" s="20"/>
      <c r="F292" s="17"/>
      <c r="I292" s="17"/>
      <c r="J292" s="17"/>
      <c r="M292" s="17"/>
      <c r="N292" s="17"/>
      <c r="Q292" s="5"/>
    </row>
    <row r="293" spans="4:17">
      <c r="D293" s="18"/>
      <c r="E293" s="20"/>
      <c r="F293" s="17"/>
      <c r="I293" s="17"/>
      <c r="J293" s="17"/>
      <c r="M293" s="17"/>
      <c r="N293" s="17"/>
      <c r="Q293" s="5"/>
    </row>
    <row r="294" spans="4:17">
      <c r="D294" s="18"/>
      <c r="E294" s="20"/>
      <c r="F294" s="17"/>
      <c r="I294" s="17"/>
      <c r="J294" s="17"/>
      <c r="M294" s="17"/>
      <c r="N294" s="17"/>
      <c r="Q294" s="5"/>
    </row>
    <row r="295" spans="4:17">
      <c r="D295" s="18"/>
      <c r="E295" s="20"/>
      <c r="F295" s="17"/>
      <c r="I295" s="17"/>
      <c r="J295" s="17"/>
      <c r="M295" s="17"/>
      <c r="N295" s="17"/>
      <c r="Q295" s="5"/>
    </row>
    <row r="296" spans="4:17">
      <c r="D296" s="18"/>
      <c r="E296" s="20"/>
      <c r="F296" s="17"/>
      <c r="I296" s="17"/>
      <c r="J296" s="17"/>
      <c r="M296" s="17"/>
      <c r="N296" s="17"/>
      <c r="Q296" s="5"/>
    </row>
    <row r="297" spans="4:17">
      <c r="D297" s="18"/>
      <c r="E297" s="20"/>
      <c r="F297" s="17"/>
      <c r="I297" s="17"/>
      <c r="J297" s="17"/>
      <c r="M297" s="17"/>
      <c r="N297" s="17"/>
      <c r="Q297" s="5"/>
    </row>
    <row r="298" spans="4:17">
      <c r="D298" s="18"/>
      <c r="E298" s="20"/>
      <c r="F298" s="17"/>
      <c r="I298" s="17"/>
      <c r="J298" s="17"/>
      <c r="M298" s="17"/>
      <c r="N298" s="17"/>
      <c r="Q298" s="5"/>
    </row>
    <row r="299" spans="4:17">
      <c r="D299" s="18"/>
      <c r="E299" s="20"/>
      <c r="F299" s="17"/>
      <c r="I299" s="17"/>
      <c r="J299" s="17"/>
      <c r="M299" s="17"/>
      <c r="N299" s="17"/>
      <c r="Q299" s="5"/>
    </row>
    <row r="300" spans="4:17">
      <c r="D300" s="18"/>
      <c r="E300" s="20"/>
      <c r="F300" s="17"/>
      <c r="I300" s="17"/>
      <c r="J300" s="17"/>
      <c r="M300" s="17"/>
      <c r="N300" s="17"/>
      <c r="Q300" s="5"/>
    </row>
    <row r="301" spans="4:17">
      <c r="D301" s="18"/>
      <c r="E301" s="20"/>
      <c r="F301" s="17"/>
      <c r="I301" s="17"/>
      <c r="J301" s="17"/>
      <c r="M301" s="17"/>
      <c r="N301" s="17"/>
      <c r="Q301" s="5"/>
    </row>
    <row r="302" spans="4:17">
      <c r="D302" s="18"/>
      <c r="E302" s="20"/>
      <c r="F302" s="17"/>
      <c r="I302" s="17"/>
      <c r="J302" s="17"/>
      <c r="M302" s="17"/>
      <c r="N302" s="17"/>
      <c r="Q302" s="5"/>
    </row>
    <row r="303" spans="4:17">
      <c r="D303" s="18"/>
      <c r="E303" s="20"/>
      <c r="F303" s="17"/>
      <c r="I303" s="17"/>
      <c r="J303" s="17"/>
      <c r="M303" s="17"/>
      <c r="N303" s="17"/>
      <c r="Q303" s="5"/>
    </row>
    <row r="304" spans="4:17">
      <c r="D304" s="18"/>
      <c r="E304" s="20"/>
      <c r="F304" s="17"/>
      <c r="I304" s="17"/>
      <c r="J304" s="17"/>
      <c r="M304" s="17"/>
      <c r="N304" s="17"/>
      <c r="Q304" s="5"/>
    </row>
    <row r="305" spans="4:17">
      <c r="D305" s="18"/>
      <c r="E305" s="20"/>
      <c r="F305" s="17"/>
      <c r="I305" s="17"/>
      <c r="J305" s="17"/>
      <c r="M305" s="17"/>
      <c r="N305" s="17"/>
      <c r="Q305" s="5"/>
    </row>
    <row r="306" spans="4:17">
      <c r="D306" s="18"/>
      <c r="E306" s="20"/>
      <c r="F306" s="17"/>
      <c r="I306" s="17"/>
      <c r="J306" s="17"/>
      <c r="M306" s="17"/>
      <c r="N306" s="17"/>
      <c r="Q306" s="5"/>
    </row>
    <row r="307" spans="4:17">
      <c r="D307" s="18"/>
      <c r="E307" s="20"/>
      <c r="F307" s="17"/>
      <c r="I307" s="17"/>
      <c r="J307" s="17"/>
      <c r="M307" s="17"/>
      <c r="N307" s="17"/>
      <c r="Q307" s="5"/>
    </row>
    <row r="308" spans="4:17">
      <c r="D308" s="18"/>
      <c r="E308" s="20"/>
      <c r="F308" s="17"/>
      <c r="I308" s="17"/>
      <c r="J308" s="17"/>
      <c r="M308" s="17"/>
      <c r="N308" s="17"/>
      <c r="Q308" s="5"/>
    </row>
    <row r="309" spans="4:17">
      <c r="D309" s="18"/>
      <c r="E309" s="20"/>
      <c r="F309" s="17"/>
      <c r="I309" s="17"/>
      <c r="J309" s="17"/>
      <c r="M309" s="17"/>
      <c r="N309" s="17"/>
      <c r="Q309" s="5"/>
    </row>
    <row r="310" spans="4:17">
      <c r="D310" s="18"/>
      <c r="E310" s="20"/>
      <c r="F310" s="17"/>
      <c r="I310" s="17"/>
      <c r="J310" s="17"/>
      <c r="M310" s="17"/>
      <c r="N310" s="17"/>
      <c r="Q310" s="5"/>
    </row>
    <row r="311" spans="4:17">
      <c r="D311" s="18"/>
      <c r="E311" s="20"/>
      <c r="F311" s="17"/>
      <c r="I311" s="17"/>
      <c r="J311" s="17"/>
      <c r="M311" s="17"/>
      <c r="N311" s="17"/>
      <c r="Q311" s="5"/>
    </row>
    <row r="312" spans="4:17">
      <c r="D312" s="18"/>
      <c r="E312" s="20"/>
      <c r="F312" s="17"/>
      <c r="I312" s="17"/>
      <c r="J312" s="17"/>
      <c r="M312" s="17"/>
      <c r="N312" s="17"/>
      <c r="Q312" s="5"/>
    </row>
    <row r="313" spans="4:17">
      <c r="D313" s="18"/>
      <c r="E313" s="20"/>
      <c r="F313" s="17"/>
      <c r="I313" s="17"/>
      <c r="J313" s="17"/>
      <c r="M313" s="17"/>
      <c r="N313" s="17"/>
      <c r="Q313" s="5"/>
    </row>
    <row r="314" spans="4:17">
      <c r="D314" s="18"/>
      <c r="E314" s="20"/>
      <c r="F314" s="17"/>
      <c r="I314" s="17"/>
      <c r="J314" s="17"/>
      <c r="M314" s="17"/>
      <c r="N314" s="17"/>
      <c r="Q314" s="5"/>
    </row>
    <row r="315" spans="4:17">
      <c r="D315" s="18"/>
      <c r="E315" s="20"/>
      <c r="F315" s="17"/>
      <c r="I315" s="17"/>
      <c r="J315" s="17"/>
      <c r="M315" s="17"/>
      <c r="N315" s="17"/>
      <c r="Q315" s="5"/>
    </row>
    <row r="316" spans="4:17">
      <c r="D316" s="18"/>
      <c r="E316" s="20"/>
      <c r="F316" s="17"/>
      <c r="I316" s="17"/>
      <c r="J316" s="17"/>
      <c r="M316" s="17"/>
      <c r="N316" s="17"/>
      <c r="Q316" s="5"/>
    </row>
    <row r="317" spans="4:17">
      <c r="D317" s="18"/>
      <c r="E317" s="20"/>
      <c r="F317" s="17"/>
      <c r="I317" s="17"/>
      <c r="J317" s="17"/>
      <c r="M317" s="17"/>
      <c r="N317" s="17"/>
      <c r="Q317" s="5"/>
    </row>
    <row r="318" spans="4:17">
      <c r="D318" s="18"/>
      <c r="E318" s="20"/>
      <c r="F318" s="17"/>
      <c r="I318" s="17"/>
      <c r="J318" s="17"/>
      <c r="M318" s="17"/>
      <c r="N318" s="17"/>
      <c r="Q318" s="5"/>
    </row>
    <row r="319" spans="4:17">
      <c r="D319" s="18"/>
      <c r="E319" s="20"/>
      <c r="F319" s="17"/>
      <c r="I319" s="17"/>
      <c r="J319" s="17"/>
      <c r="M319" s="17"/>
      <c r="N319" s="17"/>
      <c r="Q319" s="5"/>
    </row>
    <row r="320" spans="4:17">
      <c r="D320" s="18"/>
      <c r="E320" s="20"/>
      <c r="F320" s="17"/>
      <c r="I320" s="17"/>
      <c r="J320" s="17"/>
      <c r="M320" s="17"/>
      <c r="N320" s="17"/>
      <c r="Q320" s="5"/>
    </row>
    <row r="321" spans="4:17">
      <c r="D321" s="18"/>
      <c r="E321" s="20"/>
      <c r="F321" s="17"/>
      <c r="I321" s="17"/>
      <c r="J321" s="17"/>
      <c r="M321" s="17"/>
      <c r="N321" s="17"/>
      <c r="Q321" s="5"/>
    </row>
    <row r="322" spans="4:17">
      <c r="D322" s="18"/>
      <c r="E322" s="20"/>
      <c r="F322" s="17"/>
      <c r="I322" s="17"/>
      <c r="J322" s="17"/>
      <c r="M322" s="17"/>
      <c r="N322" s="17"/>
      <c r="Q322" s="5"/>
    </row>
    <row r="323" spans="4:17">
      <c r="D323" s="18"/>
      <c r="E323" s="20"/>
      <c r="F323" s="17"/>
      <c r="I323" s="17"/>
      <c r="J323" s="17"/>
      <c r="M323" s="17"/>
      <c r="N323" s="17"/>
      <c r="Q323" s="5"/>
    </row>
    <row r="324" spans="4:17">
      <c r="D324" s="18"/>
      <c r="E324" s="20"/>
      <c r="F324" s="17"/>
      <c r="I324" s="17"/>
      <c r="J324" s="17"/>
      <c r="M324" s="17"/>
      <c r="N324" s="17"/>
      <c r="Q324" s="5"/>
    </row>
    <row r="325" spans="4:17">
      <c r="D325" s="18"/>
      <c r="E325" s="20"/>
      <c r="F325" s="17"/>
      <c r="I325" s="17"/>
      <c r="J325" s="17"/>
      <c r="M325" s="17"/>
      <c r="N325" s="17"/>
      <c r="Q325" s="5"/>
    </row>
    <row r="326" spans="4:17">
      <c r="D326" s="18"/>
      <c r="E326" s="20"/>
      <c r="F326" s="17"/>
      <c r="I326" s="17"/>
      <c r="J326" s="17"/>
      <c r="M326" s="17"/>
      <c r="N326" s="17"/>
      <c r="Q326" s="5"/>
    </row>
    <row r="327" spans="4:17">
      <c r="D327" s="18"/>
      <c r="E327" s="20"/>
      <c r="F327" s="17"/>
      <c r="I327" s="17"/>
      <c r="J327" s="17"/>
      <c r="M327" s="17"/>
      <c r="N327" s="17"/>
      <c r="Q327" s="5"/>
    </row>
    <row r="328" spans="4:17">
      <c r="D328" s="18"/>
      <c r="E328" s="20"/>
      <c r="F328" s="17"/>
      <c r="I328" s="17"/>
      <c r="J328" s="17"/>
      <c r="M328" s="17"/>
      <c r="N328" s="17"/>
      <c r="Q328" s="5"/>
    </row>
    <row r="329" spans="4:17">
      <c r="D329" s="18"/>
      <c r="E329" s="20"/>
      <c r="F329" s="17"/>
      <c r="I329" s="17"/>
      <c r="J329" s="17"/>
      <c r="M329" s="17"/>
      <c r="N329" s="17"/>
      <c r="Q329" s="5"/>
    </row>
    <row r="330" spans="4:17">
      <c r="D330" s="18"/>
      <c r="E330" s="20"/>
      <c r="F330" s="17"/>
      <c r="I330" s="17"/>
      <c r="J330" s="17"/>
      <c r="M330" s="17"/>
      <c r="N330" s="17"/>
      <c r="Q330" s="5"/>
    </row>
    <row r="331" spans="4:17">
      <c r="D331" s="18"/>
      <c r="E331" s="20"/>
      <c r="F331" s="17"/>
      <c r="I331" s="17"/>
      <c r="J331" s="17"/>
      <c r="M331" s="17"/>
      <c r="N331" s="17"/>
      <c r="Q331" s="5"/>
    </row>
    <row r="332" spans="4:17">
      <c r="D332" s="18"/>
      <c r="E332" s="20"/>
      <c r="F332" s="17"/>
      <c r="I332" s="17"/>
      <c r="J332" s="17"/>
      <c r="M332" s="17"/>
      <c r="N332" s="17"/>
      <c r="Q332" s="5"/>
    </row>
    <row r="333" spans="4:17">
      <c r="D333" s="18"/>
      <c r="E333" s="20"/>
      <c r="F333" s="17"/>
      <c r="I333" s="17"/>
      <c r="J333" s="17"/>
      <c r="M333" s="17"/>
      <c r="N333" s="17"/>
      <c r="Q333" s="5"/>
    </row>
    <row r="334" spans="4:17">
      <c r="D334" s="18"/>
      <c r="E334" s="20"/>
      <c r="F334" s="17"/>
      <c r="I334" s="17"/>
      <c r="J334" s="17"/>
      <c r="M334" s="17"/>
      <c r="N334" s="17"/>
      <c r="Q334" s="5"/>
    </row>
    <row r="335" spans="4:17">
      <c r="D335" s="18"/>
      <c r="E335" s="20"/>
      <c r="F335" s="17"/>
      <c r="I335" s="17"/>
      <c r="J335" s="17"/>
      <c r="M335" s="17"/>
      <c r="N335" s="17"/>
      <c r="Q335" s="5"/>
    </row>
    <row r="336" spans="4:17">
      <c r="D336" s="18"/>
      <c r="E336" s="20"/>
      <c r="F336" s="17"/>
      <c r="I336" s="17"/>
      <c r="J336" s="17"/>
      <c r="M336" s="17"/>
      <c r="N336" s="17"/>
      <c r="Q336" s="5"/>
    </row>
    <row r="337" spans="4:17">
      <c r="D337" s="18"/>
      <c r="E337" s="20"/>
      <c r="F337" s="17"/>
      <c r="I337" s="17"/>
      <c r="J337" s="17"/>
      <c r="M337" s="17"/>
      <c r="N337" s="17"/>
      <c r="Q337" s="5"/>
    </row>
    <row r="338" spans="4:17">
      <c r="D338" s="18"/>
      <c r="E338" s="20"/>
      <c r="F338" s="17"/>
      <c r="I338" s="17"/>
      <c r="J338" s="17"/>
      <c r="M338" s="17"/>
      <c r="N338" s="17"/>
      <c r="Q338" s="5"/>
    </row>
    <row r="339" spans="4:17">
      <c r="D339" s="18"/>
      <c r="E339" s="20"/>
      <c r="F339" s="17"/>
      <c r="I339" s="17"/>
      <c r="J339" s="17"/>
      <c r="M339" s="17"/>
      <c r="N339" s="17"/>
      <c r="Q339" s="5"/>
    </row>
    <row r="340" spans="4:17">
      <c r="D340" s="18"/>
      <c r="E340" s="20"/>
      <c r="F340" s="17"/>
      <c r="I340" s="17"/>
      <c r="J340" s="17"/>
      <c r="M340" s="17"/>
      <c r="N340" s="17"/>
      <c r="Q340" s="5"/>
    </row>
    <row r="341" spans="4:17">
      <c r="D341" s="18"/>
      <c r="E341" s="20"/>
      <c r="F341" s="17"/>
      <c r="I341" s="17"/>
      <c r="J341" s="17"/>
      <c r="M341" s="17"/>
      <c r="N341" s="17"/>
      <c r="Q341" s="5"/>
    </row>
    <row r="342" spans="4:17">
      <c r="D342" s="18"/>
      <c r="E342" s="20"/>
      <c r="F342" s="17"/>
      <c r="I342" s="17"/>
      <c r="J342" s="17"/>
      <c r="M342" s="17"/>
      <c r="N342" s="17"/>
      <c r="Q342" s="5"/>
    </row>
    <row r="343" spans="4:17">
      <c r="D343" s="18"/>
      <c r="E343" s="20"/>
      <c r="F343" s="17"/>
      <c r="I343" s="17"/>
      <c r="J343" s="17"/>
      <c r="M343" s="17"/>
      <c r="N343" s="17"/>
      <c r="Q343" s="5"/>
    </row>
    <row r="344" spans="4:17">
      <c r="D344" s="18"/>
      <c r="E344" s="20"/>
      <c r="F344" s="17"/>
      <c r="I344" s="17"/>
      <c r="J344" s="17"/>
      <c r="M344" s="17"/>
      <c r="N344" s="17"/>
      <c r="Q344" s="5"/>
    </row>
    <row r="345" spans="4:17">
      <c r="D345" s="18"/>
      <c r="E345" s="20"/>
      <c r="F345" s="17"/>
      <c r="I345" s="17"/>
      <c r="J345" s="17"/>
      <c r="M345" s="17"/>
      <c r="N345" s="17"/>
      <c r="Q345" s="5"/>
    </row>
    <row r="346" spans="4:17">
      <c r="D346" s="18"/>
      <c r="E346" s="20"/>
      <c r="F346" s="17"/>
      <c r="I346" s="17"/>
      <c r="J346" s="17"/>
      <c r="M346" s="17"/>
      <c r="N346" s="17"/>
      <c r="Q346" s="5"/>
    </row>
    <row r="347" spans="4:17">
      <c r="D347" s="18"/>
      <c r="E347" s="20"/>
      <c r="F347" s="17"/>
      <c r="I347" s="17"/>
      <c r="J347" s="17"/>
      <c r="M347" s="17"/>
      <c r="N347" s="17"/>
      <c r="Q347" s="5"/>
    </row>
    <row r="348" spans="4:17">
      <c r="D348" s="18"/>
      <c r="E348" s="20"/>
      <c r="F348" s="17"/>
      <c r="I348" s="17"/>
      <c r="J348" s="17"/>
      <c r="M348" s="17"/>
      <c r="N348" s="17"/>
      <c r="Q348" s="5"/>
    </row>
    <row r="349" spans="4:17">
      <c r="D349" s="18"/>
      <c r="E349" s="20"/>
      <c r="F349" s="17"/>
      <c r="I349" s="17"/>
      <c r="J349" s="17"/>
      <c r="M349" s="17"/>
      <c r="N349" s="17"/>
      <c r="Q349" s="5"/>
    </row>
    <row r="350" spans="4:17">
      <c r="D350" s="18"/>
      <c r="E350" s="20"/>
      <c r="F350" s="17"/>
      <c r="I350" s="17"/>
      <c r="J350" s="17"/>
      <c r="M350" s="17"/>
      <c r="N350" s="17"/>
      <c r="Q350" s="5"/>
    </row>
    <row r="351" spans="4:17">
      <c r="D351" s="18"/>
      <c r="E351" s="20"/>
      <c r="F351" s="17"/>
      <c r="I351" s="17"/>
      <c r="J351" s="17"/>
      <c r="M351" s="17"/>
      <c r="N351" s="17"/>
      <c r="Q351" s="5"/>
    </row>
    <row r="352" spans="4:17">
      <c r="D352" s="18"/>
      <c r="E352" s="20"/>
      <c r="F352" s="17"/>
      <c r="I352" s="17"/>
      <c r="J352" s="17"/>
      <c r="M352" s="17"/>
      <c r="N352" s="17"/>
      <c r="Q352" s="5"/>
    </row>
    <row r="353" spans="4:17">
      <c r="D353" s="18"/>
      <c r="E353" s="20"/>
      <c r="F353" s="17"/>
      <c r="I353" s="17"/>
      <c r="J353" s="17"/>
      <c r="M353" s="17"/>
      <c r="N353" s="17"/>
      <c r="Q353" s="5"/>
    </row>
    <row r="354" spans="4:17">
      <c r="D354" s="18"/>
      <c r="E354" s="20"/>
      <c r="F354" s="17"/>
      <c r="I354" s="17"/>
      <c r="J354" s="17"/>
      <c r="M354" s="17"/>
      <c r="N354" s="17"/>
      <c r="Q354" s="5"/>
    </row>
    <row r="355" spans="4:17">
      <c r="D355" s="18"/>
      <c r="E355" s="20"/>
      <c r="F355" s="17"/>
      <c r="I355" s="17"/>
      <c r="J355" s="17"/>
      <c r="M355" s="17"/>
      <c r="N355" s="17"/>
      <c r="Q355" s="5"/>
    </row>
    <row r="356" spans="4:17">
      <c r="D356" s="18"/>
      <c r="E356" s="20"/>
      <c r="F356" s="17"/>
      <c r="I356" s="17"/>
      <c r="J356" s="17"/>
      <c r="M356" s="17"/>
      <c r="N356" s="17"/>
      <c r="Q356" s="5"/>
    </row>
    <row r="357" spans="4:17">
      <c r="D357" s="18"/>
      <c r="E357" s="20"/>
      <c r="F357" s="17"/>
      <c r="I357" s="17"/>
      <c r="J357" s="17"/>
      <c r="M357" s="17"/>
      <c r="N357" s="17"/>
      <c r="Q357" s="5"/>
    </row>
    <row r="358" spans="4:17">
      <c r="D358" s="18"/>
      <c r="E358" s="20"/>
      <c r="F358" s="17"/>
      <c r="I358" s="17"/>
      <c r="J358" s="17"/>
      <c r="M358" s="17"/>
      <c r="N358" s="17"/>
      <c r="Q358" s="5"/>
    </row>
    <row r="359" spans="4:17">
      <c r="D359" s="18"/>
      <c r="E359" s="20"/>
      <c r="F359" s="17"/>
      <c r="I359" s="17"/>
      <c r="J359" s="17"/>
      <c r="M359" s="17"/>
      <c r="N359" s="17"/>
      <c r="Q359" s="5"/>
    </row>
    <row r="360" spans="4:17">
      <c r="D360" s="18"/>
      <c r="E360" s="20"/>
      <c r="F360" s="17"/>
      <c r="I360" s="17"/>
      <c r="J360" s="17"/>
      <c r="M360" s="17"/>
      <c r="N360" s="17"/>
      <c r="Q360" s="5"/>
    </row>
    <row r="361" spans="4:17">
      <c r="D361" s="18"/>
      <c r="E361" s="20"/>
      <c r="F361" s="17"/>
      <c r="I361" s="17"/>
      <c r="J361" s="17"/>
      <c r="M361" s="17"/>
      <c r="N361" s="17"/>
      <c r="Q361" s="5"/>
    </row>
    <row r="362" spans="4:17">
      <c r="D362" s="18"/>
      <c r="E362" s="20"/>
      <c r="F362" s="17"/>
      <c r="I362" s="17"/>
      <c r="J362" s="17"/>
      <c r="M362" s="17"/>
      <c r="N362" s="17"/>
      <c r="Q362" s="5"/>
    </row>
    <row r="363" spans="4:17">
      <c r="D363" s="18"/>
      <c r="E363" s="20"/>
      <c r="F363" s="17"/>
      <c r="I363" s="17"/>
      <c r="J363" s="17"/>
      <c r="M363" s="17"/>
      <c r="N363" s="17"/>
      <c r="Q363" s="5"/>
    </row>
    <row r="364" spans="4:17">
      <c r="D364" s="18"/>
      <c r="E364" s="20"/>
      <c r="F364" s="17"/>
      <c r="I364" s="17"/>
      <c r="J364" s="17"/>
      <c r="M364" s="17"/>
      <c r="N364" s="17"/>
      <c r="Q364" s="5"/>
    </row>
    <row r="365" spans="4:17">
      <c r="D365" s="18"/>
      <c r="E365" s="20"/>
      <c r="F365" s="17"/>
      <c r="I365" s="17"/>
      <c r="J365" s="17"/>
      <c r="M365" s="17"/>
      <c r="N365" s="17"/>
      <c r="Q365" s="5"/>
    </row>
    <row r="366" spans="4:17">
      <c r="D366" s="18"/>
      <c r="E366" s="20"/>
      <c r="F366" s="17"/>
      <c r="I366" s="17"/>
      <c r="J366" s="17"/>
      <c r="M366" s="17"/>
      <c r="N366" s="17"/>
      <c r="Q366" s="5"/>
    </row>
    <row r="367" spans="4:17">
      <c r="D367" s="18"/>
      <c r="E367" s="20"/>
      <c r="F367" s="17"/>
      <c r="I367" s="17"/>
      <c r="J367" s="17"/>
      <c r="M367" s="17"/>
      <c r="N367" s="17"/>
      <c r="Q367" s="5"/>
    </row>
    <row r="368" spans="4:17">
      <c r="D368" s="18"/>
      <c r="E368" s="20"/>
      <c r="F368" s="17"/>
      <c r="I368" s="17"/>
      <c r="J368" s="17"/>
      <c r="M368" s="17"/>
      <c r="N368" s="17"/>
      <c r="Q368" s="5"/>
    </row>
    <row r="369" spans="4:17">
      <c r="D369" s="18"/>
      <c r="E369" s="20"/>
      <c r="F369" s="17"/>
      <c r="I369" s="17"/>
      <c r="J369" s="17"/>
      <c r="M369" s="17"/>
      <c r="N369" s="17"/>
      <c r="Q369" s="5"/>
    </row>
    <row r="370" spans="4:17">
      <c r="D370" s="18"/>
      <c r="E370" s="20"/>
      <c r="F370" s="17"/>
      <c r="I370" s="17"/>
      <c r="J370" s="17"/>
      <c r="M370" s="17"/>
      <c r="N370" s="17"/>
      <c r="Q370" s="5"/>
    </row>
    <row r="371" spans="4:17">
      <c r="D371" s="18"/>
      <c r="E371" s="20"/>
      <c r="F371" s="17"/>
      <c r="I371" s="17"/>
      <c r="J371" s="17"/>
      <c r="M371" s="17"/>
      <c r="N371" s="17"/>
      <c r="Q371" s="5"/>
    </row>
    <row r="372" spans="4:17">
      <c r="D372" s="18"/>
      <c r="E372" s="20"/>
      <c r="F372" s="17"/>
      <c r="I372" s="17"/>
      <c r="J372" s="17"/>
      <c r="M372" s="17"/>
      <c r="N372" s="17"/>
      <c r="Q372" s="5"/>
    </row>
    <row r="373" spans="4:17">
      <c r="D373" s="18"/>
      <c r="E373" s="20"/>
      <c r="F373" s="17"/>
      <c r="I373" s="17"/>
      <c r="J373" s="17"/>
      <c r="M373" s="17"/>
      <c r="N373" s="17"/>
      <c r="Q373" s="5"/>
    </row>
    <row r="374" spans="4:17">
      <c r="D374" s="18"/>
      <c r="E374" s="20"/>
      <c r="F374" s="17"/>
      <c r="I374" s="17"/>
      <c r="J374" s="17"/>
      <c r="M374" s="17"/>
      <c r="N374" s="17"/>
      <c r="Q374" s="5"/>
    </row>
    <row r="375" spans="4:17">
      <c r="D375" s="18"/>
      <c r="E375" s="20"/>
      <c r="F375" s="17"/>
      <c r="I375" s="17"/>
      <c r="J375" s="17"/>
      <c r="M375" s="17"/>
      <c r="N375" s="17"/>
      <c r="Q375" s="5"/>
    </row>
    <row r="376" spans="4:17">
      <c r="D376" s="18"/>
      <c r="E376" s="20"/>
      <c r="F376" s="17"/>
      <c r="I376" s="17"/>
      <c r="J376" s="17"/>
      <c r="M376" s="17"/>
      <c r="N376" s="17"/>
      <c r="Q376" s="5"/>
    </row>
    <row r="377" spans="4:17">
      <c r="D377" s="18"/>
      <c r="E377" s="20"/>
      <c r="F377" s="17"/>
      <c r="I377" s="17"/>
      <c r="J377" s="17"/>
      <c r="M377" s="17"/>
      <c r="N377" s="17"/>
      <c r="Q377" s="5"/>
    </row>
    <row r="378" spans="4:17">
      <c r="D378" s="18"/>
      <c r="E378" s="20"/>
      <c r="F378" s="17"/>
      <c r="I378" s="17"/>
      <c r="J378" s="17"/>
      <c r="M378" s="17"/>
      <c r="N378" s="17"/>
      <c r="Q378" s="5"/>
    </row>
    <row r="379" spans="4:17">
      <c r="D379" s="18"/>
      <c r="E379" s="20"/>
      <c r="F379" s="17"/>
      <c r="I379" s="17"/>
      <c r="J379" s="17"/>
      <c r="M379" s="17"/>
      <c r="N379" s="17"/>
      <c r="Q379" s="5"/>
    </row>
    <row r="380" spans="4:17">
      <c r="D380" s="18"/>
      <c r="E380" s="20"/>
      <c r="F380" s="17"/>
      <c r="I380" s="17"/>
      <c r="J380" s="17"/>
      <c r="M380" s="17"/>
      <c r="N380" s="17"/>
      <c r="Q380" s="5"/>
    </row>
    <row r="381" spans="4:17">
      <c r="D381" s="18"/>
      <c r="E381" s="20"/>
      <c r="F381" s="17"/>
      <c r="I381" s="17"/>
      <c r="J381" s="17"/>
      <c r="M381" s="17"/>
      <c r="N381" s="17"/>
      <c r="Q381" s="5"/>
    </row>
    <row r="382" spans="4:17">
      <c r="D382" s="18"/>
      <c r="E382" s="20"/>
      <c r="F382" s="17"/>
      <c r="I382" s="17"/>
      <c r="J382" s="17"/>
      <c r="M382" s="17"/>
      <c r="N382" s="17"/>
      <c r="Q382" s="5"/>
    </row>
    <row r="383" spans="4:17">
      <c r="D383" s="18"/>
      <c r="E383" s="20"/>
      <c r="F383" s="17"/>
      <c r="I383" s="17"/>
      <c r="J383" s="17"/>
      <c r="M383" s="17"/>
      <c r="N383" s="17"/>
      <c r="Q383" s="5"/>
    </row>
    <row r="384" spans="4:17">
      <c r="D384" s="18"/>
      <c r="E384" s="20"/>
      <c r="F384" s="17"/>
      <c r="I384" s="17"/>
      <c r="J384" s="17"/>
      <c r="M384" s="17"/>
      <c r="N384" s="17"/>
      <c r="Q384" s="5"/>
    </row>
    <row r="385" spans="4:17">
      <c r="D385" s="18"/>
      <c r="E385" s="20"/>
      <c r="F385" s="17"/>
      <c r="I385" s="17"/>
      <c r="J385" s="17"/>
      <c r="M385" s="17"/>
      <c r="N385" s="17"/>
      <c r="Q385" s="5"/>
    </row>
    <row r="386" spans="4:17">
      <c r="D386" s="18"/>
      <c r="E386" s="20"/>
      <c r="F386" s="17"/>
      <c r="I386" s="17"/>
      <c r="J386" s="17"/>
      <c r="M386" s="17"/>
      <c r="N386" s="17"/>
      <c r="Q386" s="5"/>
    </row>
    <row r="387" spans="4:17">
      <c r="D387" s="18"/>
      <c r="E387" s="20"/>
      <c r="F387" s="17"/>
      <c r="I387" s="17"/>
      <c r="J387" s="17"/>
      <c r="M387" s="17"/>
      <c r="N387" s="17"/>
      <c r="Q387" s="5"/>
    </row>
    <row r="388" spans="4:17">
      <c r="D388" s="18"/>
      <c r="E388" s="20"/>
      <c r="F388" s="17"/>
      <c r="I388" s="17"/>
      <c r="J388" s="17"/>
      <c r="M388" s="17"/>
      <c r="N388" s="17"/>
      <c r="Q388" s="5"/>
    </row>
    <row r="389" spans="4:17">
      <c r="D389" s="18"/>
      <c r="E389" s="20"/>
      <c r="F389" s="17"/>
      <c r="I389" s="17"/>
      <c r="J389" s="17"/>
      <c r="M389" s="17"/>
      <c r="N389" s="17"/>
      <c r="Q389" s="5"/>
    </row>
    <row r="390" spans="4:17">
      <c r="D390" s="18"/>
      <c r="E390" s="20"/>
      <c r="F390" s="17"/>
      <c r="I390" s="17"/>
      <c r="J390" s="17"/>
      <c r="M390" s="17"/>
      <c r="N390" s="17"/>
      <c r="Q390" s="5"/>
    </row>
    <row r="391" spans="4:17">
      <c r="D391" s="18"/>
      <c r="E391" s="20"/>
      <c r="F391" s="17"/>
      <c r="I391" s="17"/>
      <c r="J391" s="17"/>
      <c r="M391" s="17"/>
      <c r="N391" s="17"/>
      <c r="Q391" s="5"/>
    </row>
    <row r="392" spans="4:17">
      <c r="D392" s="18"/>
      <c r="E392" s="20"/>
      <c r="F392" s="17"/>
      <c r="I392" s="17"/>
      <c r="J392" s="17"/>
      <c r="M392" s="17"/>
      <c r="N392" s="17"/>
      <c r="Q392" s="5"/>
    </row>
    <row r="393" spans="4:17">
      <c r="D393" s="18"/>
      <c r="E393" s="20"/>
      <c r="F393" s="17"/>
      <c r="I393" s="17"/>
      <c r="J393" s="17"/>
      <c r="M393" s="17"/>
      <c r="N393" s="17"/>
      <c r="Q393" s="5"/>
    </row>
    <row r="394" spans="4:17">
      <c r="D394" s="18"/>
      <c r="E394" s="20"/>
      <c r="F394" s="17"/>
      <c r="I394" s="17"/>
      <c r="J394" s="17"/>
      <c r="M394" s="17"/>
      <c r="N394" s="17"/>
      <c r="Q394" s="5"/>
    </row>
    <row r="395" spans="4:17">
      <c r="D395" s="18"/>
      <c r="E395" s="20"/>
      <c r="F395" s="17"/>
      <c r="I395" s="17"/>
      <c r="J395" s="17"/>
      <c r="M395" s="17"/>
      <c r="N395" s="17"/>
      <c r="Q395" s="5"/>
    </row>
    <row r="396" spans="4:17">
      <c r="D396" s="18"/>
      <c r="E396" s="20"/>
      <c r="F396" s="17"/>
      <c r="I396" s="17"/>
      <c r="J396" s="17"/>
      <c r="M396" s="17"/>
      <c r="N396" s="17"/>
      <c r="Q396" s="5"/>
    </row>
    <row r="397" spans="4:17">
      <c r="D397" s="18"/>
      <c r="E397" s="20"/>
      <c r="F397" s="17"/>
      <c r="I397" s="17"/>
      <c r="J397" s="17"/>
      <c r="M397" s="17"/>
      <c r="N397" s="17"/>
      <c r="Q397" s="5"/>
    </row>
    <row r="398" spans="4:17">
      <c r="D398" s="18"/>
      <c r="E398" s="20"/>
      <c r="F398" s="17"/>
      <c r="I398" s="17"/>
      <c r="J398" s="17"/>
      <c r="M398" s="17"/>
      <c r="N398" s="17"/>
      <c r="Q398" s="5"/>
    </row>
    <row r="399" spans="4:17">
      <c r="D399" s="18"/>
      <c r="E399" s="20"/>
      <c r="F399" s="17"/>
      <c r="I399" s="17"/>
      <c r="J399" s="17"/>
      <c r="M399" s="17"/>
      <c r="N399" s="17"/>
      <c r="Q399" s="5"/>
    </row>
    <row r="400" spans="4:17">
      <c r="D400" s="18"/>
      <c r="E400" s="20"/>
      <c r="F400" s="17"/>
      <c r="I400" s="17"/>
      <c r="J400" s="17"/>
      <c r="M400" s="17"/>
      <c r="N400" s="17"/>
      <c r="Q400" s="5"/>
    </row>
    <row r="401" spans="4:17">
      <c r="D401" s="18"/>
      <c r="E401" s="20"/>
      <c r="F401" s="17"/>
      <c r="I401" s="17"/>
      <c r="J401" s="17"/>
      <c r="M401" s="17"/>
      <c r="N401" s="17"/>
      <c r="Q401" s="5"/>
    </row>
    <row r="402" spans="4:17">
      <c r="D402" s="18"/>
      <c r="E402" s="20"/>
      <c r="F402" s="17"/>
      <c r="I402" s="17"/>
      <c r="J402" s="17"/>
      <c r="M402" s="17"/>
      <c r="N402" s="17"/>
      <c r="Q402" s="5"/>
    </row>
    <row r="403" spans="4:17">
      <c r="D403" s="18"/>
      <c r="E403" s="20"/>
      <c r="F403" s="17"/>
      <c r="I403" s="17"/>
      <c r="J403" s="17"/>
      <c r="M403" s="17"/>
      <c r="N403" s="17"/>
      <c r="Q403" s="5"/>
    </row>
    <row r="404" spans="4:17">
      <c r="D404" s="18"/>
      <c r="E404" s="20"/>
      <c r="F404" s="17"/>
      <c r="I404" s="17"/>
      <c r="J404" s="17"/>
      <c r="M404" s="17"/>
      <c r="N404" s="17"/>
      <c r="Q404" s="5"/>
    </row>
    <row r="405" spans="4:17">
      <c r="D405" s="18"/>
      <c r="E405" s="20"/>
      <c r="F405" s="17"/>
      <c r="I405" s="17"/>
      <c r="J405" s="17"/>
      <c r="M405" s="17"/>
      <c r="N405" s="17"/>
      <c r="Q405" s="5"/>
    </row>
    <row r="406" spans="4:17">
      <c r="D406" s="18"/>
      <c r="E406" s="20"/>
      <c r="F406" s="17"/>
      <c r="I406" s="17"/>
      <c r="J406" s="17"/>
      <c r="M406" s="17"/>
      <c r="N406" s="17"/>
      <c r="Q406" s="5"/>
    </row>
    <row r="407" spans="4:17">
      <c r="D407" s="18"/>
      <c r="E407" s="20"/>
      <c r="F407" s="17"/>
      <c r="I407" s="17"/>
      <c r="J407" s="17"/>
      <c r="M407" s="17"/>
      <c r="N407" s="17"/>
      <c r="Q407" s="5"/>
    </row>
    <row r="408" spans="4:17">
      <c r="D408" s="18"/>
      <c r="E408" s="20"/>
      <c r="F408" s="17"/>
      <c r="I408" s="17"/>
      <c r="J408" s="17"/>
      <c r="M408" s="17"/>
      <c r="N408" s="17"/>
      <c r="Q408" s="5"/>
    </row>
    <row r="409" spans="4:17">
      <c r="D409" s="18"/>
      <c r="E409" s="20"/>
      <c r="F409" s="17"/>
      <c r="I409" s="17"/>
      <c r="J409" s="17"/>
      <c r="M409" s="17"/>
      <c r="N409" s="17"/>
      <c r="Q409" s="5"/>
    </row>
    <row r="410" spans="4:17">
      <c r="D410" s="18"/>
      <c r="E410" s="20"/>
      <c r="F410" s="17"/>
      <c r="I410" s="17"/>
      <c r="J410" s="17"/>
      <c r="M410" s="17"/>
      <c r="N410" s="17"/>
      <c r="Q410" s="5"/>
    </row>
    <row r="411" spans="4:17">
      <c r="D411" s="18"/>
      <c r="E411" s="20"/>
      <c r="F411" s="17"/>
      <c r="I411" s="17"/>
      <c r="J411" s="17"/>
      <c r="M411" s="17"/>
      <c r="N411" s="17"/>
      <c r="Q411" s="5"/>
    </row>
    <row r="412" spans="4:17">
      <c r="D412" s="18"/>
      <c r="E412" s="20"/>
      <c r="F412" s="17"/>
      <c r="I412" s="17"/>
      <c r="J412" s="17"/>
      <c r="M412" s="17"/>
      <c r="N412" s="17"/>
      <c r="Q412" s="5"/>
    </row>
    <row r="413" spans="4:17">
      <c r="D413" s="18"/>
      <c r="E413" s="20"/>
      <c r="F413" s="17"/>
      <c r="I413" s="17"/>
      <c r="J413" s="17"/>
      <c r="M413" s="17"/>
      <c r="N413" s="17"/>
      <c r="Q413" s="5"/>
    </row>
    <row r="414" spans="4:17">
      <c r="D414" s="18"/>
      <c r="E414" s="20"/>
      <c r="F414" s="17"/>
      <c r="I414" s="17"/>
      <c r="J414" s="17"/>
      <c r="M414" s="17"/>
      <c r="N414" s="17"/>
      <c r="Q414" s="5"/>
    </row>
    <row r="415" spans="4:17">
      <c r="D415" s="18"/>
      <c r="E415" s="20"/>
      <c r="F415" s="17"/>
      <c r="I415" s="17"/>
      <c r="J415" s="17"/>
      <c r="M415" s="17"/>
      <c r="N415" s="17"/>
      <c r="Q415" s="5"/>
    </row>
    <row r="416" spans="4:17">
      <c r="D416" s="18"/>
      <c r="E416" s="20"/>
      <c r="F416" s="17"/>
      <c r="I416" s="17"/>
      <c r="J416" s="17"/>
      <c r="M416" s="17"/>
      <c r="N416" s="17"/>
      <c r="Q416" s="5"/>
    </row>
    <row r="417" spans="4:17">
      <c r="D417" s="18"/>
      <c r="E417" s="20"/>
      <c r="F417" s="17"/>
      <c r="I417" s="17"/>
      <c r="J417" s="17"/>
      <c r="M417" s="17"/>
      <c r="N417" s="17"/>
      <c r="Q417" s="5"/>
    </row>
    <row r="418" spans="4:17">
      <c r="D418" s="18"/>
      <c r="E418" s="20"/>
      <c r="F418" s="17"/>
      <c r="I418" s="17"/>
      <c r="J418" s="17"/>
      <c r="M418" s="17"/>
      <c r="N418" s="17"/>
      <c r="Q418" s="5"/>
    </row>
    <row r="419" spans="4:17">
      <c r="D419" s="18"/>
      <c r="E419" s="20"/>
      <c r="F419" s="17"/>
      <c r="I419" s="17"/>
      <c r="J419" s="17"/>
      <c r="M419" s="17"/>
      <c r="N419" s="17"/>
      <c r="Q419" s="5"/>
    </row>
    <row r="420" spans="4:17">
      <c r="D420" s="18"/>
      <c r="E420" s="20"/>
      <c r="F420" s="17"/>
      <c r="I420" s="17"/>
      <c r="J420" s="17"/>
      <c r="M420" s="17"/>
      <c r="N420" s="17"/>
      <c r="Q420" s="5"/>
    </row>
    <row r="421" spans="4:17">
      <c r="D421" s="18"/>
      <c r="E421" s="20"/>
      <c r="F421" s="17"/>
      <c r="I421" s="17"/>
      <c r="J421" s="17"/>
      <c r="M421" s="17"/>
      <c r="N421" s="17"/>
      <c r="Q421" s="5"/>
    </row>
    <row r="422" spans="4:17">
      <c r="D422" s="18"/>
      <c r="E422" s="20"/>
      <c r="F422" s="17"/>
      <c r="I422" s="17"/>
      <c r="J422" s="17"/>
      <c r="M422" s="17"/>
      <c r="N422" s="17"/>
      <c r="Q422" s="5"/>
    </row>
    <row r="423" spans="4:17">
      <c r="D423" s="18"/>
      <c r="E423" s="20"/>
      <c r="F423" s="17"/>
      <c r="I423" s="17"/>
      <c r="J423" s="17"/>
      <c r="M423" s="17"/>
      <c r="N423" s="17"/>
      <c r="Q423" s="5"/>
    </row>
    <row r="424" spans="4:17">
      <c r="D424" s="18"/>
      <c r="E424" s="20"/>
      <c r="F424" s="17"/>
      <c r="I424" s="17"/>
      <c r="J424" s="17"/>
      <c r="M424" s="17"/>
      <c r="N424" s="17"/>
      <c r="Q424" s="5"/>
    </row>
    <row r="425" spans="4:17">
      <c r="D425" s="18"/>
      <c r="E425" s="20"/>
      <c r="F425" s="17"/>
      <c r="I425" s="17"/>
      <c r="J425" s="17"/>
      <c r="M425" s="17"/>
      <c r="N425" s="17"/>
      <c r="Q425" s="5"/>
    </row>
    <row r="426" spans="4:17">
      <c r="D426" s="18"/>
      <c r="E426" s="20"/>
      <c r="F426" s="17"/>
      <c r="I426" s="17"/>
      <c r="J426" s="17"/>
      <c r="M426" s="17"/>
      <c r="N426" s="17"/>
      <c r="Q426" s="5"/>
    </row>
    <row r="427" spans="4:17">
      <c r="D427" s="18"/>
      <c r="E427" s="20"/>
      <c r="F427" s="17"/>
      <c r="I427" s="17"/>
      <c r="J427" s="17"/>
      <c r="M427" s="17"/>
      <c r="N427" s="17"/>
      <c r="Q427" s="5"/>
    </row>
    <row r="428" spans="4:17">
      <c r="D428" s="18"/>
      <c r="E428" s="20"/>
      <c r="F428" s="17"/>
      <c r="I428" s="17"/>
      <c r="J428" s="17"/>
      <c r="M428" s="17"/>
      <c r="N428" s="17"/>
      <c r="Q428" s="5"/>
    </row>
    <row r="429" spans="4:17">
      <c r="D429" s="18"/>
      <c r="E429" s="20"/>
      <c r="F429" s="17"/>
      <c r="I429" s="17"/>
      <c r="J429" s="17"/>
      <c r="M429" s="17"/>
      <c r="N429" s="17"/>
      <c r="Q429" s="5"/>
    </row>
    <row r="430" spans="4:17">
      <c r="D430" s="18"/>
      <c r="E430" s="20"/>
      <c r="F430" s="17"/>
      <c r="I430" s="17"/>
      <c r="J430" s="17"/>
      <c r="M430" s="17"/>
      <c r="N430" s="17"/>
      <c r="Q430" s="5"/>
    </row>
    <row r="431" spans="4:17">
      <c r="D431" s="18"/>
      <c r="E431" s="20"/>
      <c r="F431" s="17"/>
      <c r="I431" s="17"/>
      <c r="J431" s="17"/>
      <c r="M431" s="17"/>
      <c r="N431" s="17"/>
      <c r="Q431" s="5"/>
    </row>
    <row r="432" spans="4:17">
      <c r="D432" s="18"/>
      <c r="E432" s="20"/>
      <c r="F432" s="17"/>
      <c r="I432" s="17"/>
      <c r="J432" s="17"/>
      <c r="M432" s="17"/>
      <c r="N432" s="17"/>
      <c r="Q432" s="5"/>
    </row>
    <row r="433" spans="4:17">
      <c r="D433" s="18"/>
      <c r="E433" s="20"/>
      <c r="F433" s="17"/>
      <c r="I433" s="17"/>
      <c r="J433" s="17"/>
      <c r="M433" s="17"/>
      <c r="N433" s="17"/>
      <c r="Q433" s="5"/>
    </row>
    <row r="434" spans="4:17">
      <c r="D434" s="18"/>
      <c r="E434" s="20"/>
      <c r="F434" s="17"/>
      <c r="I434" s="17"/>
      <c r="J434" s="17"/>
      <c r="M434" s="17"/>
      <c r="N434" s="17"/>
      <c r="Q434" s="5"/>
    </row>
    <row r="435" spans="4:17">
      <c r="D435" s="18"/>
      <c r="E435" s="20"/>
      <c r="F435" s="17"/>
      <c r="I435" s="17"/>
      <c r="J435" s="17"/>
      <c r="M435" s="17"/>
      <c r="N435" s="17"/>
      <c r="Q435" s="5"/>
    </row>
    <row r="436" spans="4:17">
      <c r="D436" s="18"/>
      <c r="E436" s="20"/>
      <c r="F436" s="17"/>
      <c r="I436" s="17"/>
      <c r="J436" s="17"/>
      <c r="M436" s="17"/>
      <c r="N436" s="17"/>
      <c r="Q436" s="5"/>
    </row>
    <row r="437" spans="4:17">
      <c r="D437" s="18"/>
      <c r="E437" s="20"/>
      <c r="F437" s="17"/>
      <c r="I437" s="17"/>
      <c r="J437" s="17"/>
      <c r="M437" s="17"/>
      <c r="N437" s="17"/>
      <c r="Q437" s="5"/>
    </row>
    <row r="438" spans="4:17">
      <c r="D438" s="18"/>
      <c r="E438" s="20"/>
      <c r="F438" s="17"/>
      <c r="I438" s="17"/>
      <c r="J438" s="17"/>
      <c r="M438" s="17"/>
      <c r="N438" s="17"/>
      <c r="Q438" s="5"/>
    </row>
    <row r="439" spans="4:17">
      <c r="D439" s="18"/>
      <c r="E439" s="20"/>
      <c r="F439" s="17"/>
      <c r="I439" s="17"/>
      <c r="J439" s="17"/>
      <c r="M439" s="17"/>
      <c r="N439" s="17"/>
      <c r="Q439" s="5"/>
    </row>
    <row r="440" spans="4:17">
      <c r="D440" s="18"/>
      <c r="E440" s="20"/>
      <c r="F440" s="17"/>
      <c r="I440" s="17"/>
      <c r="J440" s="17"/>
      <c r="M440" s="17"/>
      <c r="N440" s="17"/>
      <c r="Q440" s="5"/>
    </row>
    <row r="441" spans="4:17">
      <c r="D441" s="18"/>
      <c r="E441" s="20"/>
      <c r="F441" s="17"/>
      <c r="I441" s="17"/>
      <c r="J441" s="17"/>
      <c r="M441" s="17"/>
      <c r="N441" s="17"/>
      <c r="Q441" s="5"/>
    </row>
    <row r="442" spans="4:17">
      <c r="D442" s="18"/>
      <c r="E442" s="20"/>
      <c r="F442" s="17"/>
      <c r="I442" s="17"/>
      <c r="J442" s="17"/>
      <c r="M442" s="17"/>
      <c r="N442" s="17"/>
      <c r="Q442" s="5"/>
    </row>
    <row r="443" spans="4:17">
      <c r="D443" s="18"/>
      <c r="E443" s="20"/>
      <c r="F443" s="17"/>
      <c r="I443" s="17"/>
      <c r="J443" s="17"/>
      <c r="M443" s="17"/>
      <c r="N443" s="17"/>
      <c r="Q443" s="5"/>
    </row>
    <row r="444" spans="4:17">
      <c r="D444" s="18"/>
      <c r="E444" s="20"/>
      <c r="F444" s="17"/>
      <c r="I444" s="17"/>
      <c r="J444" s="17"/>
      <c r="M444" s="17"/>
      <c r="N444" s="17"/>
      <c r="Q444" s="5"/>
    </row>
    <row r="445" spans="4:17">
      <c r="D445" s="18"/>
      <c r="E445" s="20"/>
      <c r="F445" s="17"/>
      <c r="I445" s="17"/>
      <c r="J445" s="17"/>
      <c r="M445" s="17"/>
      <c r="N445" s="17"/>
      <c r="Q445" s="5"/>
    </row>
    <row r="446" spans="4:17">
      <c r="D446" s="18"/>
      <c r="E446" s="20"/>
      <c r="F446" s="17"/>
      <c r="I446" s="17"/>
      <c r="J446" s="17"/>
      <c r="M446" s="17"/>
      <c r="N446" s="17"/>
      <c r="Q446" s="5"/>
    </row>
    <row r="447" spans="4:17">
      <c r="D447" s="18"/>
      <c r="E447" s="20"/>
      <c r="F447" s="17"/>
      <c r="I447" s="17"/>
      <c r="J447" s="17"/>
      <c r="M447" s="17"/>
      <c r="N447" s="17"/>
      <c r="Q447" s="5"/>
    </row>
    <row r="448" spans="4:17">
      <c r="D448" s="18"/>
      <c r="E448" s="20"/>
      <c r="F448" s="17"/>
      <c r="I448" s="17"/>
      <c r="J448" s="17"/>
      <c r="M448" s="17"/>
      <c r="N448" s="17"/>
      <c r="Q448" s="5"/>
    </row>
    <row r="449" spans="4:17">
      <c r="D449" s="18"/>
      <c r="E449" s="20"/>
      <c r="F449" s="17"/>
      <c r="I449" s="17"/>
      <c r="J449" s="17"/>
      <c r="M449" s="17"/>
      <c r="N449" s="17"/>
      <c r="Q449" s="5"/>
    </row>
    <row r="450" spans="4:17">
      <c r="D450" s="18"/>
      <c r="E450" s="20"/>
      <c r="F450" s="17"/>
      <c r="I450" s="17"/>
      <c r="J450" s="17"/>
      <c r="M450" s="17"/>
      <c r="N450" s="17"/>
      <c r="Q450" s="5"/>
    </row>
    <row r="451" spans="4:17">
      <c r="D451" s="18"/>
      <c r="E451" s="20"/>
      <c r="F451" s="17"/>
      <c r="I451" s="17"/>
      <c r="J451" s="17"/>
      <c r="M451" s="17"/>
      <c r="N451" s="17"/>
      <c r="Q451" s="5"/>
    </row>
    <row r="452" spans="4:17">
      <c r="D452" s="18"/>
      <c r="E452" s="20"/>
      <c r="F452" s="17"/>
      <c r="I452" s="17"/>
      <c r="J452" s="17"/>
      <c r="M452" s="17"/>
      <c r="N452" s="17"/>
      <c r="Q452" s="5"/>
    </row>
    <row r="453" spans="4:17">
      <c r="D453" s="18"/>
      <c r="E453" s="20"/>
      <c r="F453" s="17"/>
      <c r="I453" s="17"/>
      <c r="J453" s="17"/>
      <c r="M453" s="17"/>
      <c r="N453" s="17"/>
      <c r="Q453" s="5"/>
    </row>
    <row r="454" spans="4:17">
      <c r="D454" s="18"/>
      <c r="E454" s="20"/>
      <c r="F454" s="17"/>
      <c r="I454" s="17"/>
      <c r="J454" s="17"/>
      <c r="M454" s="17"/>
      <c r="N454" s="17"/>
      <c r="Q454" s="5"/>
    </row>
    <row r="455" spans="4:17">
      <c r="D455" s="18"/>
      <c r="E455" s="20"/>
      <c r="F455" s="17"/>
      <c r="I455" s="17"/>
      <c r="J455" s="17"/>
      <c r="M455" s="17"/>
      <c r="N455" s="17"/>
      <c r="Q455" s="5"/>
    </row>
    <row r="456" spans="4:17">
      <c r="D456" s="18"/>
      <c r="E456" s="20"/>
      <c r="F456" s="17"/>
      <c r="I456" s="17"/>
      <c r="J456" s="17"/>
      <c r="M456" s="17"/>
      <c r="N456" s="17"/>
      <c r="Q456" s="5"/>
    </row>
    <row r="457" spans="4:17">
      <c r="D457" s="18"/>
      <c r="E457" s="20"/>
      <c r="F457" s="17"/>
      <c r="I457" s="17"/>
      <c r="J457" s="17"/>
      <c r="M457" s="17"/>
      <c r="N457" s="17"/>
      <c r="Q457" s="5"/>
    </row>
    <row r="458" spans="4:17">
      <c r="D458" s="18"/>
      <c r="E458" s="20"/>
      <c r="F458" s="17"/>
      <c r="I458" s="17"/>
      <c r="J458" s="17"/>
      <c r="M458" s="17"/>
      <c r="N458" s="17"/>
      <c r="Q458" s="5"/>
    </row>
    <row r="459" spans="4:17">
      <c r="D459" s="18"/>
      <c r="E459" s="20"/>
      <c r="F459" s="17"/>
      <c r="I459" s="17"/>
      <c r="J459" s="17"/>
      <c r="M459" s="17"/>
      <c r="N459" s="17"/>
      <c r="Q459" s="5"/>
    </row>
    <row r="460" spans="4:17">
      <c r="D460" s="18"/>
      <c r="E460" s="20"/>
      <c r="F460" s="17"/>
      <c r="I460" s="17"/>
      <c r="J460" s="17"/>
      <c r="M460" s="17"/>
      <c r="N460" s="17"/>
      <c r="Q460" s="5"/>
    </row>
    <row r="461" spans="4:17">
      <c r="D461" s="18"/>
      <c r="E461" s="20"/>
      <c r="F461" s="17"/>
      <c r="I461" s="17"/>
      <c r="J461" s="17"/>
      <c r="M461" s="17"/>
      <c r="N461" s="17"/>
      <c r="Q461" s="5"/>
    </row>
    <row r="462" spans="4:17">
      <c r="D462" s="18"/>
      <c r="E462" s="20"/>
      <c r="F462" s="17"/>
      <c r="I462" s="17"/>
      <c r="J462" s="17"/>
      <c r="M462" s="17"/>
      <c r="N462" s="17"/>
      <c r="Q462" s="5"/>
    </row>
    <row r="463" spans="4:17">
      <c r="D463" s="18"/>
      <c r="E463" s="20"/>
      <c r="F463" s="17"/>
      <c r="I463" s="17"/>
      <c r="J463" s="17"/>
      <c r="M463" s="17"/>
      <c r="N463" s="17"/>
      <c r="Q463" s="5"/>
    </row>
    <row r="464" spans="4:17">
      <c r="D464" s="18"/>
      <c r="E464" s="20"/>
      <c r="F464" s="17"/>
      <c r="I464" s="17"/>
      <c r="J464" s="17"/>
      <c r="M464" s="17"/>
      <c r="N464" s="17"/>
      <c r="Q464" s="5"/>
    </row>
    <row r="465" spans="4:17">
      <c r="D465" s="18"/>
      <c r="E465" s="20"/>
      <c r="F465" s="17"/>
      <c r="I465" s="17"/>
      <c r="J465" s="17"/>
      <c r="M465" s="17"/>
      <c r="N465" s="17"/>
      <c r="Q465" s="5"/>
    </row>
    <row r="466" spans="4:17">
      <c r="D466" s="18"/>
      <c r="E466" s="20"/>
      <c r="F466" s="17"/>
      <c r="I466" s="17"/>
      <c r="J466" s="17"/>
      <c r="M466" s="17"/>
      <c r="N466" s="17"/>
      <c r="Q466" s="5"/>
    </row>
    <row r="467" spans="4:17">
      <c r="D467" s="18"/>
      <c r="E467" s="20"/>
      <c r="F467" s="17"/>
      <c r="I467" s="17"/>
      <c r="J467" s="17"/>
      <c r="M467" s="17"/>
      <c r="N467" s="17"/>
      <c r="Q467" s="5"/>
    </row>
    <row r="468" spans="4:17">
      <c r="D468" s="18"/>
      <c r="E468" s="20"/>
      <c r="F468" s="17"/>
      <c r="I468" s="17"/>
      <c r="J468" s="17"/>
      <c r="M468" s="17"/>
      <c r="N468" s="17"/>
      <c r="Q468" s="5"/>
    </row>
    <row r="469" spans="4:17">
      <c r="D469" s="18"/>
      <c r="E469" s="20"/>
      <c r="F469" s="17"/>
      <c r="I469" s="17"/>
      <c r="J469" s="17"/>
      <c r="M469" s="17"/>
      <c r="N469" s="17"/>
      <c r="Q469" s="5"/>
    </row>
    <row r="470" spans="4:17">
      <c r="D470" s="18"/>
      <c r="E470" s="20"/>
      <c r="F470" s="17"/>
      <c r="I470" s="17"/>
      <c r="J470" s="17"/>
      <c r="M470" s="17"/>
      <c r="N470" s="17"/>
      <c r="Q470" s="5"/>
    </row>
    <row r="471" spans="4:17">
      <c r="D471" s="18"/>
      <c r="E471" s="20"/>
      <c r="F471" s="17"/>
      <c r="I471" s="17"/>
      <c r="J471" s="17"/>
      <c r="M471" s="17"/>
      <c r="N471" s="17"/>
      <c r="Q471" s="5"/>
    </row>
    <row r="472" spans="4:17">
      <c r="D472" s="18"/>
      <c r="E472" s="20"/>
      <c r="F472" s="17"/>
      <c r="I472" s="17"/>
      <c r="J472" s="17"/>
      <c r="M472" s="17"/>
      <c r="N472" s="17"/>
      <c r="Q472" s="5"/>
    </row>
    <row r="473" spans="4:17">
      <c r="D473" s="18"/>
      <c r="E473" s="20"/>
      <c r="F473" s="17"/>
      <c r="I473" s="17"/>
      <c r="J473" s="17"/>
      <c r="M473" s="17"/>
      <c r="N473" s="17"/>
      <c r="Q473" s="5"/>
    </row>
    <row r="474" spans="4:17">
      <c r="D474" s="18"/>
      <c r="E474" s="20"/>
      <c r="F474" s="17"/>
      <c r="I474" s="17"/>
      <c r="J474" s="17"/>
      <c r="M474" s="17"/>
      <c r="N474" s="17"/>
      <c r="Q474" s="5"/>
    </row>
    <row r="475" spans="4:17">
      <c r="D475" s="18"/>
      <c r="E475" s="20"/>
      <c r="F475" s="17"/>
      <c r="I475" s="17"/>
      <c r="J475" s="17"/>
      <c r="M475" s="17"/>
      <c r="N475" s="17"/>
      <c r="Q475" s="5"/>
    </row>
    <row r="476" spans="4:17">
      <c r="D476" s="18"/>
      <c r="E476" s="20"/>
      <c r="F476" s="17"/>
      <c r="I476" s="17"/>
      <c r="J476" s="17"/>
      <c r="M476" s="17"/>
      <c r="N476" s="17"/>
      <c r="Q476" s="5"/>
    </row>
    <row r="477" spans="4:17">
      <c r="D477" s="18"/>
      <c r="E477" s="20"/>
      <c r="F477" s="17"/>
      <c r="I477" s="17"/>
      <c r="J477" s="17"/>
      <c r="M477" s="17"/>
      <c r="N477" s="17"/>
      <c r="Q477" s="5"/>
    </row>
    <row r="478" spans="4:17">
      <c r="D478" s="18"/>
      <c r="E478" s="20"/>
      <c r="F478" s="17"/>
      <c r="I478" s="17"/>
      <c r="J478" s="17"/>
      <c r="M478" s="17"/>
      <c r="N478" s="17"/>
      <c r="Q478" s="5"/>
    </row>
    <row r="479" spans="4:17">
      <c r="D479" s="18"/>
      <c r="E479" s="20"/>
      <c r="F479" s="17"/>
      <c r="I479" s="17"/>
      <c r="J479" s="17"/>
      <c r="M479" s="17"/>
      <c r="N479" s="17"/>
      <c r="Q479" s="5"/>
    </row>
    <row r="480" spans="4:17">
      <c r="D480" s="18"/>
      <c r="E480" s="20"/>
      <c r="F480" s="17"/>
      <c r="I480" s="17"/>
      <c r="J480" s="17"/>
      <c r="M480" s="17"/>
      <c r="N480" s="17"/>
      <c r="Q480" s="5"/>
    </row>
    <row r="481" spans="4:17">
      <c r="D481" s="18"/>
      <c r="E481" s="20"/>
      <c r="F481" s="17"/>
      <c r="I481" s="17"/>
      <c r="J481" s="17"/>
      <c r="M481" s="17"/>
      <c r="N481" s="17"/>
      <c r="Q481" s="5"/>
    </row>
    <row r="482" spans="4:17">
      <c r="D482" s="18"/>
      <c r="E482" s="20"/>
      <c r="F482" s="17"/>
      <c r="I482" s="17"/>
      <c r="J482" s="17"/>
      <c r="M482" s="17"/>
      <c r="N482" s="17"/>
      <c r="Q482" s="5"/>
    </row>
    <row r="483" spans="4:17">
      <c r="D483" s="18"/>
      <c r="E483" s="20"/>
      <c r="F483" s="17"/>
      <c r="I483" s="17"/>
      <c r="J483" s="17"/>
      <c r="M483" s="17"/>
      <c r="N483" s="17"/>
      <c r="Q483" s="5"/>
    </row>
    <row r="484" spans="4:17">
      <c r="D484" s="18"/>
      <c r="E484" s="20"/>
      <c r="F484" s="17"/>
      <c r="I484" s="17"/>
      <c r="J484" s="17"/>
      <c r="M484" s="17"/>
      <c r="N484" s="17"/>
      <c r="Q484" s="5"/>
    </row>
    <row r="485" spans="4:17">
      <c r="D485" s="18"/>
      <c r="E485" s="20"/>
      <c r="F485" s="17"/>
      <c r="I485" s="17"/>
      <c r="J485" s="17"/>
      <c r="M485" s="17"/>
      <c r="N485" s="17"/>
      <c r="Q485" s="5"/>
    </row>
    <row r="486" spans="4:17">
      <c r="D486" s="18"/>
      <c r="E486" s="20"/>
      <c r="F486" s="17"/>
      <c r="I486" s="17"/>
      <c r="J486" s="17"/>
      <c r="M486" s="17"/>
      <c r="N486" s="17"/>
      <c r="Q486" s="5"/>
    </row>
    <row r="487" spans="4:17">
      <c r="D487" s="18"/>
      <c r="E487" s="20"/>
      <c r="F487" s="17"/>
      <c r="I487" s="17"/>
      <c r="J487" s="17"/>
      <c r="M487" s="17"/>
      <c r="N487" s="17"/>
      <c r="Q487" s="5"/>
    </row>
    <row r="488" spans="4:17">
      <c r="D488" s="18"/>
      <c r="E488" s="20"/>
      <c r="F488" s="17"/>
      <c r="I488" s="17"/>
      <c r="J488" s="17"/>
      <c r="M488" s="17"/>
      <c r="N488" s="17"/>
      <c r="Q488" s="5"/>
    </row>
    <row r="489" spans="4:17">
      <c r="D489" s="18"/>
      <c r="E489" s="20"/>
      <c r="F489" s="17"/>
      <c r="I489" s="17"/>
      <c r="J489" s="17"/>
      <c r="M489" s="17"/>
      <c r="N489" s="17"/>
      <c r="Q489" s="5"/>
    </row>
    <row r="490" spans="4:17">
      <c r="D490" s="18"/>
      <c r="E490" s="20"/>
      <c r="F490" s="17"/>
      <c r="I490" s="17"/>
      <c r="J490" s="17"/>
      <c r="M490" s="17"/>
      <c r="N490" s="17"/>
      <c r="Q490" s="5"/>
    </row>
    <row r="491" spans="4:17">
      <c r="D491" s="18"/>
      <c r="E491" s="20"/>
      <c r="F491" s="17"/>
      <c r="I491" s="17"/>
      <c r="J491" s="17"/>
      <c r="M491" s="17"/>
      <c r="N491" s="17"/>
      <c r="Q491" s="5"/>
    </row>
    <row r="492" spans="4:17">
      <c r="D492" s="18"/>
      <c r="E492" s="20"/>
      <c r="F492" s="17"/>
      <c r="I492" s="17"/>
      <c r="J492" s="17"/>
      <c r="M492" s="17"/>
      <c r="N492" s="17"/>
      <c r="Q492" s="5"/>
    </row>
    <row r="493" spans="4:17">
      <c r="D493" s="18"/>
      <c r="E493" s="20"/>
      <c r="F493" s="17"/>
      <c r="I493" s="17"/>
      <c r="J493" s="17"/>
      <c r="M493" s="17"/>
      <c r="N493" s="17"/>
      <c r="Q493" s="5"/>
    </row>
    <row r="494" spans="4:17">
      <c r="D494" s="18"/>
      <c r="E494" s="20"/>
      <c r="F494" s="17"/>
      <c r="I494" s="17"/>
      <c r="J494" s="17"/>
      <c r="M494" s="17"/>
      <c r="N494" s="17"/>
      <c r="Q494" s="5"/>
    </row>
    <row r="495" spans="4:17">
      <c r="D495" s="18"/>
      <c r="E495" s="20"/>
      <c r="F495" s="17"/>
      <c r="I495" s="17"/>
      <c r="J495" s="17"/>
      <c r="M495" s="17"/>
      <c r="N495" s="17"/>
      <c r="Q495" s="5"/>
    </row>
    <row r="496" spans="4:17">
      <c r="D496" s="18"/>
      <c r="E496" s="20"/>
      <c r="F496" s="17"/>
      <c r="I496" s="17"/>
      <c r="J496" s="17"/>
      <c r="M496" s="17"/>
      <c r="N496" s="17"/>
      <c r="Q496" s="5"/>
    </row>
    <row r="497" spans="4:17">
      <c r="D497" s="18"/>
      <c r="E497" s="20"/>
      <c r="F497" s="17"/>
      <c r="I497" s="17"/>
      <c r="J497" s="17"/>
      <c r="M497" s="17"/>
      <c r="N497" s="17"/>
      <c r="Q497" s="5"/>
    </row>
    <row r="498" spans="4:17">
      <c r="D498" s="18"/>
      <c r="E498" s="20"/>
      <c r="F498" s="17"/>
      <c r="I498" s="17"/>
      <c r="J498" s="17"/>
      <c r="M498" s="17"/>
      <c r="N498" s="17"/>
      <c r="Q498" s="5"/>
    </row>
    <row r="499" spans="4:17">
      <c r="D499" s="18"/>
      <c r="E499" s="20"/>
      <c r="F499" s="17"/>
      <c r="I499" s="17"/>
      <c r="J499" s="17"/>
      <c r="M499" s="17"/>
      <c r="N499" s="17"/>
      <c r="Q499" s="5"/>
    </row>
    <row r="500" spans="4:17">
      <c r="D500" s="18"/>
      <c r="E500" s="20"/>
      <c r="F500" s="17"/>
      <c r="I500" s="17"/>
      <c r="J500" s="17"/>
      <c r="M500" s="17"/>
      <c r="N500" s="17"/>
      <c r="Q500" s="5"/>
    </row>
    <row r="501" spans="4:17">
      <c r="D501" s="18"/>
      <c r="E501" s="20"/>
      <c r="F501" s="17"/>
      <c r="I501" s="17"/>
      <c r="J501" s="17"/>
      <c r="M501" s="17"/>
      <c r="N501" s="17"/>
      <c r="Q501" s="5"/>
    </row>
    <row r="502" spans="4:17">
      <c r="D502" s="18"/>
      <c r="E502" s="20"/>
      <c r="F502" s="17"/>
      <c r="I502" s="17"/>
      <c r="J502" s="17"/>
      <c r="M502" s="17"/>
      <c r="N502" s="17"/>
      <c r="Q502" s="5"/>
    </row>
    <row r="503" spans="4:17">
      <c r="D503" s="18"/>
      <c r="E503" s="20"/>
      <c r="F503" s="17"/>
      <c r="I503" s="17"/>
      <c r="J503" s="17"/>
      <c r="M503" s="17"/>
      <c r="N503" s="17"/>
      <c r="Q503" s="5"/>
    </row>
    <row r="504" spans="4:17">
      <c r="D504" s="18"/>
      <c r="E504" s="20"/>
      <c r="F504" s="17"/>
      <c r="I504" s="17"/>
      <c r="J504" s="17"/>
      <c r="M504" s="17"/>
      <c r="N504" s="17"/>
      <c r="Q504" s="5"/>
    </row>
    <row r="505" spans="4:17">
      <c r="D505" s="18"/>
      <c r="E505" s="20"/>
      <c r="F505" s="17"/>
      <c r="I505" s="17"/>
      <c r="J505" s="17"/>
      <c r="M505" s="17"/>
      <c r="N505" s="17"/>
      <c r="Q505" s="5"/>
    </row>
    <row r="506" spans="4:17">
      <c r="D506" s="18"/>
      <c r="E506" s="20"/>
      <c r="F506" s="17"/>
      <c r="I506" s="17"/>
      <c r="J506" s="17"/>
      <c r="M506" s="17"/>
      <c r="N506" s="17"/>
      <c r="Q506" s="5"/>
    </row>
    <row r="507" spans="4:17">
      <c r="D507" s="18"/>
      <c r="E507" s="20"/>
      <c r="F507" s="17"/>
      <c r="I507" s="17"/>
      <c r="J507" s="17"/>
      <c r="M507" s="17"/>
      <c r="N507" s="17"/>
      <c r="Q507" s="5"/>
    </row>
    <row r="508" spans="4:17">
      <c r="D508" s="18"/>
      <c r="E508" s="20"/>
      <c r="F508" s="17"/>
      <c r="I508" s="17"/>
      <c r="J508" s="17"/>
      <c r="M508" s="17"/>
      <c r="N508" s="17"/>
      <c r="Q508" s="5"/>
    </row>
    <row r="509" spans="4:17">
      <c r="D509" s="18"/>
      <c r="E509" s="20"/>
      <c r="F509" s="17"/>
      <c r="I509" s="17"/>
      <c r="J509" s="17"/>
      <c r="M509" s="17"/>
      <c r="N509" s="17"/>
      <c r="Q509" s="5"/>
    </row>
    <row r="510" spans="4:17">
      <c r="D510" s="18"/>
      <c r="E510" s="20"/>
      <c r="F510" s="17"/>
      <c r="I510" s="17"/>
      <c r="J510" s="17"/>
      <c r="M510" s="17"/>
      <c r="N510" s="17"/>
      <c r="Q510" s="5"/>
    </row>
    <row r="511" spans="4:17">
      <c r="D511" s="18"/>
      <c r="E511" s="20"/>
      <c r="F511" s="17"/>
      <c r="I511" s="17"/>
      <c r="J511" s="17"/>
      <c r="M511" s="17"/>
      <c r="N511" s="17"/>
      <c r="Q511" s="5"/>
    </row>
    <row r="512" spans="4:17">
      <c r="D512" s="18"/>
      <c r="E512" s="20"/>
      <c r="F512" s="17"/>
      <c r="I512" s="17"/>
      <c r="J512" s="17"/>
      <c r="M512" s="17"/>
      <c r="N512" s="17"/>
      <c r="Q512" s="5"/>
    </row>
    <row r="513" spans="4:17">
      <c r="D513" s="18"/>
      <c r="E513" s="20"/>
      <c r="F513" s="17"/>
      <c r="I513" s="17"/>
      <c r="J513" s="17"/>
      <c r="M513" s="17"/>
      <c r="N513" s="17"/>
      <c r="Q513" s="5"/>
    </row>
    <row r="514" spans="4:17">
      <c r="D514" s="18"/>
      <c r="E514" s="20"/>
      <c r="F514" s="17"/>
      <c r="I514" s="17"/>
      <c r="J514" s="17"/>
      <c r="M514" s="17"/>
      <c r="N514" s="17"/>
      <c r="Q514" s="5"/>
    </row>
    <row r="515" spans="4:17">
      <c r="D515" s="18"/>
      <c r="E515" s="20"/>
      <c r="F515" s="17"/>
      <c r="I515" s="17"/>
      <c r="J515" s="17"/>
      <c r="M515" s="17"/>
      <c r="N515" s="17"/>
      <c r="Q515" s="5"/>
    </row>
    <row r="516" spans="4:17">
      <c r="D516" s="18"/>
      <c r="E516" s="20"/>
      <c r="F516" s="17"/>
      <c r="I516" s="17"/>
      <c r="J516" s="17"/>
      <c r="M516" s="17"/>
      <c r="N516" s="17"/>
      <c r="Q516" s="5"/>
    </row>
    <row r="517" spans="4:17">
      <c r="D517" s="18"/>
      <c r="E517" s="20"/>
      <c r="F517" s="17"/>
      <c r="I517" s="17"/>
      <c r="J517" s="17"/>
      <c r="M517" s="17"/>
      <c r="N517" s="17"/>
      <c r="Q517" s="5"/>
    </row>
    <row r="518" spans="4:17">
      <c r="D518" s="18"/>
      <c r="E518" s="20"/>
      <c r="F518" s="17"/>
      <c r="I518" s="17"/>
      <c r="J518" s="17"/>
      <c r="M518" s="17"/>
      <c r="N518" s="17"/>
      <c r="Q518" s="5"/>
    </row>
    <row r="519" spans="4:17">
      <c r="D519" s="18"/>
      <c r="E519" s="20"/>
      <c r="F519" s="17"/>
      <c r="I519" s="17"/>
      <c r="J519" s="17"/>
      <c r="M519" s="17"/>
      <c r="N519" s="17"/>
      <c r="Q519" s="5"/>
    </row>
    <row r="520" spans="4:17">
      <c r="D520" s="18"/>
      <c r="E520" s="20"/>
      <c r="F520" s="17"/>
      <c r="I520" s="17"/>
      <c r="J520" s="17"/>
      <c r="M520" s="17"/>
      <c r="N520" s="17"/>
      <c r="Q520" s="5"/>
    </row>
    <row r="521" spans="4:17">
      <c r="D521" s="18"/>
      <c r="E521" s="20"/>
      <c r="F521" s="17"/>
      <c r="I521" s="17"/>
      <c r="J521" s="17"/>
      <c r="M521" s="17"/>
      <c r="N521" s="17"/>
      <c r="Q521" s="5"/>
    </row>
    <row r="522" spans="4:17">
      <c r="D522" s="18"/>
      <c r="E522" s="20"/>
      <c r="F522" s="17"/>
      <c r="I522" s="17"/>
      <c r="J522" s="17"/>
      <c r="M522" s="17"/>
      <c r="N522" s="17"/>
      <c r="Q522" s="5"/>
    </row>
    <row r="523" spans="4:17">
      <c r="D523" s="18"/>
      <c r="E523" s="20"/>
      <c r="F523" s="17"/>
      <c r="I523" s="17"/>
      <c r="J523" s="17"/>
      <c r="M523" s="17"/>
      <c r="N523" s="17"/>
      <c r="Q523" s="5"/>
    </row>
    <row r="524" spans="4:17">
      <c r="D524" s="18"/>
      <c r="E524" s="20"/>
      <c r="F524" s="17"/>
      <c r="I524" s="17"/>
      <c r="J524" s="17"/>
      <c r="M524" s="17"/>
      <c r="N524" s="17"/>
      <c r="Q524" s="5"/>
    </row>
    <row r="525" spans="4:17">
      <c r="D525" s="18"/>
      <c r="E525" s="20"/>
      <c r="F525" s="17"/>
      <c r="I525" s="17"/>
      <c r="J525" s="17"/>
      <c r="M525" s="17"/>
      <c r="N525" s="17"/>
      <c r="Q525" s="5"/>
    </row>
    <row r="526" spans="4:17">
      <c r="D526" s="18"/>
      <c r="E526" s="20"/>
      <c r="F526" s="17"/>
      <c r="I526" s="17"/>
      <c r="J526" s="17"/>
      <c r="M526" s="17"/>
      <c r="N526" s="17"/>
      <c r="Q526" s="5"/>
    </row>
    <row r="527" spans="4:17">
      <c r="D527" s="18"/>
      <c r="E527" s="20"/>
      <c r="F527" s="17"/>
      <c r="I527" s="17"/>
      <c r="J527" s="17"/>
      <c r="M527" s="17"/>
      <c r="N527" s="17"/>
      <c r="Q527" s="5"/>
    </row>
    <row r="528" spans="4:17">
      <c r="D528" s="18"/>
      <c r="E528" s="20"/>
      <c r="F528" s="17"/>
      <c r="I528" s="17"/>
      <c r="J528" s="17"/>
      <c r="M528" s="17"/>
      <c r="N528" s="17"/>
      <c r="Q528" s="5"/>
    </row>
    <row r="529" spans="4:17">
      <c r="D529" s="18"/>
      <c r="E529" s="20"/>
      <c r="F529" s="17"/>
      <c r="I529" s="17"/>
      <c r="J529" s="17"/>
      <c r="M529" s="17"/>
      <c r="N529" s="17"/>
      <c r="Q529" s="5"/>
    </row>
    <row r="530" spans="4:17">
      <c r="D530" s="18"/>
      <c r="E530" s="20"/>
      <c r="F530" s="17"/>
      <c r="I530" s="17"/>
      <c r="J530" s="17"/>
      <c r="M530" s="17"/>
      <c r="N530" s="17"/>
      <c r="Q530" s="5"/>
    </row>
    <row r="531" spans="4:17">
      <c r="D531" s="18"/>
      <c r="E531" s="20"/>
      <c r="F531" s="17"/>
      <c r="I531" s="17"/>
      <c r="J531" s="17"/>
      <c r="M531" s="17"/>
      <c r="N531" s="17"/>
      <c r="Q531" s="5"/>
    </row>
    <row r="532" spans="4:17">
      <c r="D532" s="18"/>
      <c r="E532" s="20"/>
      <c r="F532" s="17"/>
      <c r="I532" s="17"/>
      <c r="J532" s="17"/>
      <c r="M532" s="17"/>
      <c r="N532" s="17"/>
      <c r="Q532" s="5"/>
    </row>
    <row r="533" spans="4:17">
      <c r="D533" s="18"/>
      <c r="E533" s="20"/>
      <c r="F533" s="17"/>
      <c r="I533" s="17"/>
      <c r="J533" s="17"/>
      <c r="M533" s="17"/>
      <c r="N533" s="17"/>
      <c r="Q533" s="5"/>
    </row>
    <row r="534" spans="4:17">
      <c r="D534" s="18"/>
      <c r="E534" s="20"/>
      <c r="F534" s="17"/>
      <c r="I534" s="17"/>
      <c r="J534" s="17"/>
      <c r="M534" s="17"/>
      <c r="N534" s="17"/>
      <c r="Q534" s="5"/>
    </row>
    <row r="535" spans="4:17">
      <c r="D535" s="18"/>
      <c r="E535" s="20"/>
      <c r="F535" s="17"/>
      <c r="I535" s="17"/>
      <c r="J535" s="17"/>
      <c r="M535" s="17"/>
      <c r="N535" s="17"/>
      <c r="Q535" s="5"/>
    </row>
    <row r="536" spans="4:17">
      <c r="D536" s="18"/>
      <c r="E536" s="20"/>
      <c r="F536" s="17"/>
      <c r="I536" s="17"/>
      <c r="J536" s="17"/>
      <c r="M536" s="17"/>
      <c r="N536" s="17"/>
      <c r="Q536" s="5"/>
    </row>
    <row r="537" spans="4:17">
      <c r="D537" s="18"/>
      <c r="E537" s="20"/>
      <c r="F537" s="17"/>
      <c r="I537" s="17"/>
      <c r="J537" s="17"/>
      <c r="M537" s="17"/>
      <c r="N537" s="17"/>
      <c r="Q537" s="5"/>
    </row>
    <row r="538" spans="4:17">
      <c r="D538" s="18"/>
      <c r="E538" s="20"/>
      <c r="F538" s="17"/>
      <c r="I538" s="17"/>
      <c r="J538" s="17"/>
      <c r="M538" s="17"/>
      <c r="N538" s="17"/>
      <c r="Q538" s="5"/>
    </row>
    <row r="539" spans="4:17">
      <c r="D539" s="18"/>
      <c r="E539" s="20"/>
      <c r="F539" s="17"/>
      <c r="I539" s="17"/>
      <c r="J539" s="17"/>
      <c r="M539" s="17"/>
      <c r="N539" s="17"/>
      <c r="Q539" s="5"/>
    </row>
    <row r="540" spans="4:17">
      <c r="D540" s="18"/>
      <c r="E540" s="20"/>
      <c r="F540" s="17"/>
      <c r="I540" s="17"/>
      <c r="J540" s="17"/>
      <c r="M540" s="17"/>
      <c r="N540" s="17"/>
      <c r="Q540" s="5"/>
    </row>
    <row r="541" spans="4:17">
      <c r="D541" s="18"/>
      <c r="E541" s="20"/>
      <c r="F541" s="17"/>
      <c r="I541" s="17"/>
      <c r="J541" s="17"/>
      <c r="M541" s="17"/>
      <c r="N541" s="17"/>
      <c r="Q541" s="5"/>
    </row>
    <row r="542" spans="4:17">
      <c r="D542" s="18"/>
      <c r="E542" s="20"/>
      <c r="F542" s="17"/>
      <c r="I542" s="17"/>
      <c r="J542" s="17"/>
      <c r="M542" s="17"/>
      <c r="N542" s="17"/>
      <c r="Q542" s="5"/>
    </row>
    <row r="543" spans="4:17">
      <c r="D543" s="18"/>
      <c r="E543" s="20"/>
      <c r="F543" s="17"/>
      <c r="I543" s="17"/>
      <c r="J543" s="17"/>
      <c r="M543" s="17"/>
      <c r="N543" s="17"/>
      <c r="Q543" s="5"/>
    </row>
    <row r="544" spans="4:17">
      <c r="D544" s="18"/>
      <c r="E544" s="20"/>
      <c r="F544" s="17"/>
      <c r="I544" s="17"/>
      <c r="J544" s="17"/>
      <c r="M544" s="17"/>
      <c r="N544" s="17"/>
      <c r="Q544" s="5"/>
    </row>
    <row r="545" spans="4:17">
      <c r="D545" s="18"/>
      <c r="E545" s="20"/>
      <c r="F545" s="17"/>
      <c r="I545" s="17"/>
      <c r="J545" s="17"/>
      <c r="M545" s="17"/>
      <c r="N545" s="17"/>
      <c r="Q545" s="5"/>
    </row>
    <row r="546" spans="4:17">
      <c r="D546" s="18"/>
      <c r="E546" s="20"/>
      <c r="F546" s="17"/>
      <c r="I546" s="17"/>
      <c r="J546" s="17"/>
      <c r="M546" s="17"/>
      <c r="N546" s="17"/>
      <c r="Q546" s="5"/>
    </row>
    <row r="547" spans="4:17">
      <c r="D547" s="18"/>
      <c r="E547" s="20"/>
      <c r="F547" s="17"/>
      <c r="I547" s="17"/>
      <c r="J547" s="17"/>
      <c r="M547" s="17"/>
      <c r="N547" s="17"/>
      <c r="Q547" s="5"/>
    </row>
    <row r="548" spans="4:17">
      <c r="D548" s="18"/>
      <c r="E548" s="20"/>
      <c r="F548" s="17"/>
      <c r="I548" s="17"/>
      <c r="J548" s="17"/>
      <c r="M548" s="17"/>
      <c r="N548" s="17"/>
      <c r="Q548" s="5"/>
    </row>
    <row r="549" spans="4:17">
      <c r="D549" s="18"/>
      <c r="E549" s="20"/>
      <c r="F549" s="17"/>
      <c r="I549" s="17"/>
      <c r="J549" s="17"/>
      <c r="M549" s="17"/>
      <c r="N549" s="17"/>
      <c r="Q549" s="5"/>
    </row>
    <row r="550" spans="4:17">
      <c r="D550" s="18"/>
      <c r="E550" s="20"/>
      <c r="F550" s="17"/>
      <c r="I550" s="17"/>
      <c r="J550" s="17"/>
      <c r="M550" s="17"/>
      <c r="N550" s="17"/>
      <c r="Q550" s="5"/>
    </row>
    <row r="551" spans="4:17">
      <c r="D551" s="18"/>
      <c r="E551" s="20"/>
      <c r="F551" s="17"/>
      <c r="I551" s="17"/>
      <c r="J551" s="17"/>
      <c r="M551" s="17"/>
      <c r="N551" s="17"/>
      <c r="Q551" s="5"/>
    </row>
    <row r="552" spans="4:17">
      <c r="D552" s="18"/>
      <c r="E552" s="20"/>
      <c r="F552" s="17"/>
      <c r="I552" s="17"/>
      <c r="J552" s="17"/>
      <c r="M552" s="17"/>
      <c r="N552" s="17"/>
      <c r="Q552" s="5"/>
    </row>
    <row r="553" spans="4:17">
      <c r="D553" s="18"/>
      <c r="E553" s="20"/>
      <c r="F553" s="17"/>
      <c r="I553" s="17"/>
      <c r="J553" s="17"/>
      <c r="M553" s="17"/>
      <c r="N553" s="17"/>
      <c r="Q553" s="5"/>
    </row>
    <row r="554" spans="4:17">
      <c r="D554" s="18"/>
      <c r="E554" s="20"/>
      <c r="F554" s="17"/>
      <c r="I554" s="17"/>
      <c r="J554" s="17"/>
      <c r="M554" s="17"/>
      <c r="N554" s="17"/>
      <c r="Q554" s="5"/>
    </row>
    <row r="555" spans="4:17">
      <c r="D555" s="18"/>
      <c r="E555" s="20"/>
      <c r="F555" s="17"/>
      <c r="I555" s="17"/>
      <c r="J555" s="17"/>
      <c r="M555" s="17"/>
      <c r="N555" s="17"/>
      <c r="Q555" s="5"/>
    </row>
    <row r="556" spans="4:17">
      <c r="D556" s="18"/>
      <c r="E556" s="20"/>
      <c r="F556" s="17"/>
      <c r="I556" s="17"/>
      <c r="J556" s="17"/>
      <c r="M556" s="17"/>
      <c r="N556" s="17"/>
      <c r="Q556" s="5"/>
    </row>
    <row r="557" spans="4:17">
      <c r="D557" s="18"/>
      <c r="E557" s="20"/>
      <c r="F557" s="17"/>
      <c r="I557" s="17"/>
      <c r="J557" s="17"/>
      <c r="M557" s="17"/>
      <c r="N557" s="17"/>
      <c r="Q557" s="5"/>
    </row>
    <row r="558" spans="4:17">
      <c r="D558" s="18"/>
      <c r="E558" s="20"/>
      <c r="F558" s="17"/>
      <c r="I558" s="17"/>
      <c r="J558" s="17"/>
      <c r="M558" s="17"/>
      <c r="N558" s="17"/>
      <c r="Q558" s="5"/>
    </row>
    <row r="559" spans="4:17">
      <c r="D559" s="18"/>
      <c r="E559" s="20"/>
      <c r="F559" s="17"/>
      <c r="I559" s="17"/>
      <c r="J559" s="17"/>
      <c r="M559" s="17"/>
      <c r="N559" s="17"/>
      <c r="Q559" s="5"/>
    </row>
    <row r="560" spans="4:17">
      <c r="D560" s="18"/>
      <c r="E560" s="20"/>
      <c r="F560" s="17"/>
      <c r="I560" s="17"/>
      <c r="J560" s="17"/>
      <c r="M560" s="17"/>
      <c r="N560" s="17"/>
      <c r="Q560" s="5"/>
    </row>
    <row r="561" spans="4:17">
      <c r="D561" s="18"/>
      <c r="E561" s="20"/>
      <c r="F561" s="17"/>
      <c r="I561" s="17"/>
      <c r="J561" s="17"/>
      <c r="M561" s="17"/>
      <c r="N561" s="17"/>
      <c r="Q561" s="5"/>
    </row>
    <row r="562" spans="4:17">
      <c r="D562" s="18"/>
      <c r="E562" s="20"/>
      <c r="F562" s="17"/>
      <c r="I562" s="17"/>
      <c r="J562" s="17"/>
      <c r="M562" s="17"/>
      <c r="N562" s="17"/>
      <c r="Q562" s="5"/>
    </row>
    <row r="563" spans="4:17">
      <c r="D563" s="18"/>
      <c r="E563" s="20"/>
      <c r="F563" s="17"/>
      <c r="I563" s="17"/>
      <c r="J563" s="17"/>
      <c r="M563" s="17"/>
      <c r="N563" s="17"/>
      <c r="Q563" s="5"/>
    </row>
    <row r="564" spans="4:17">
      <c r="D564" s="18"/>
      <c r="E564" s="20"/>
      <c r="F564" s="17"/>
      <c r="I564" s="17"/>
      <c r="J564" s="17"/>
      <c r="M564" s="17"/>
      <c r="N564" s="17"/>
      <c r="Q564" s="5"/>
    </row>
    <row r="565" spans="4:17">
      <c r="D565" s="18"/>
      <c r="E565" s="20"/>
      <c r="F565" s="17"/>
      <c r="I565" s="17"/>
      <c r="J565" s="17"/>
      <c r="M565" s="17"/>
      <c r="N565" s="17"/>
      <c r="Q565" s="5"/>
    </row>
    <row r="566" spans="4:17">
      <c r="D566" s="18"/>
      <c r="E566" s="20"/>
      <c r="F566" s="17"/>
      <c r="I566" s="17"/>
      <c r="J566" s="17"/>
      <c r="M566" s="17"/>
      <c r="N566" s="17"/>
      <c r="Q566" s="5"/>
    </row>
    <row r="567" spans="4:17">
      <c r="D567" s="18"/>
      <c r="E567" s="20"/>
      <c r="F567" s="17"/>
      <c r="I567" s="17"/>
      <c r="J567" s="17"/>
      <c r="M567" s="17"/>
      <c r="N567" s="17"/>
      <c r="Q567" s="5"/>
    </row>
    <row r="568" spans="4:17">
      <c r="D568" s="18"/>
      <c r="E568" s="20"/>
      <c r="F568" s="17"/>
      <c r="I568" s="17"/>
      <c r="J568" s="17"/>
      <c r="M568" s="17"/>
      <c r="N568" s="17"/>
      <c r="Q568" s="5"/>
    </row>
    <row r="569" spans="4:17">
      <c r="D569" s="18"/>
      <c r="E569" s="20"/>
      <c r="F569" s="17"/>
      <c r="I569" s="17"/>
      <c r="J569" s="17"/>
      <c r="M569" s="17"/>
      <c r="N569" s="17"/>
      <c r="Q569" s="5"/>
    </row>
    <row r="570" spans="4:17">
      <c r="D570" s="18"/>
      <c r="E570" s="20"/>
      <c r="F570" s="17"/>
      <c r="I570" s="17"/>
      <c r="J570" s="17"/>
      <c r="M570" s="17"/>
      <c r="N570" s="17"/>
      <c r="Q570" s="5"/>
    </row>
    <row r="571" spans="4:17">
      <c r="D571" s="18"/>
      <c r="E571" s="20"/>
      <c r="F571" s="17"/>
      <c r="I571" s="17"/>
      <c r="J571" s="17"/>
      <c r="M571" s="17"/>
      <c r="N571" s="17"/>
      <c r="Q571" s="5"/>
    </row>
    <row r="572" spans="4:17">
      <c r="D572" s="18"/>
      <c r="E572" s="20"/>
      <c r="F572" s="17"/>
      <c r="I572" s="17"/>
      <c r="J572" s="17"/>
      <c r="M572" s="17"/>
      <c r="N572" s="17"/>
      <c r="Q572" s="5"/>
    </row>
    <row r="573" spans="4:17">
      <c r="D573" s="18"/>
      <c r="E573" s="20"/>
      <c r="F573" s="17"/>
      <c r="I573" s="17"/>
      <c r="J573" s="17"/>
      <c r="M573" s="17"/>
      <c r="N573" s="17"/>
      <c r="Q573" s="5"/>
    </row>
    <row r="574" spans="4:17">
      <c r="D574" s="18"/>
      <c r="E574" s="20"/>
      <c r="F574" s="17"/>
      <c r="I574" s="17"/>
      <c r="J574" s="17"/>
      <c r="M574" s="17"/>
      <c r="N574" s="17"/>
      <c r="Q574" s="5"/>
    </row>
    <row r="575" spans="4:17">
      <c r="D575" s="18"/>
      <c r="E575" s="20"/>
      <c r="F575" s="17"/>
      <c r="I575" s="17"/>
      <c r="J575" s="17"/>
      <c r="M575" s="17"/>
      <c r="N575" s="17"/>
      <c r="Q575" s="5"/>
    </row>
    <row r="576" spans="4:17">
      <c r="D576" s="18"/>
      <c r="E576" s="20"/>
      <c r="F576" s="17"/>
      <c r="I576" s="17"/>
      <c r="J576" s="17"/>
      <c r="M576" s="17"/>
      <c r="N576" s="17"/>
      <c r="Q576" s="5"/>
    </row>
    <row r="577" spans="4:17">
      <c r="D577" s="18"/>
      <c r="E577" s="20"/>
      <c r="F577" s="17"/>
      <c r="I577" s="17"/>
      <c r="J577" s="17"/>
      <c r="M577" s="17"/>
      <c r="N577" s="17"/>
      <c r="Q577" s="5"/>
    </row>
    <row r="578" spans="4:17">
      <c r="D578" s="18"/>
      <c r="E578" s="20"/>
      <c r="F578" s="17"/>
      <c r="I578" s="17"/>
      <c r="J578" s="17"/>
      <c r="M578" s="17"/>
      <c r="N578" s="17"/>
      <c r="Q578" s="5"/>
    </row>
    <row r="579" spans="4:17">
      <c r="D579" s="18"/>
      <c r="E579" s="20"/>
      <c r="F579" s="17"/>
      <c r="I579" s="17"/>
      <c r="J579" s="17"/>
      <c r="M579" s="17"/>
      <c r="N579" s="17"/>
      <c r="Q579" s="5"/>
    </row>
    <row r="580" spans="4:17">
      <c r="D580" s="18"/>
      <c r="E580" s="20"/>
      <c r="F580" s="17"/>
      <c r="I580" s="17"/>
      <c r="J580" s="17"/>
      <c r="M580" s="17"/>
      <c r="N580" s="17"/>
      <c r="Q580" s="5"/>
    </row>
    <row r="581" spans="4:17">
      <c r="D581" s="18"/>
      <c r="E581" s="20"/>
      <c r="F581" s="17"/>
      <c r="I581" s="17"/>
      <c r="J581" s="17"/>
      <c r="M581" s="17"/>
      <c r="N581" s="17"/>
      <c r="Q581" s="5"/>
    </row>
    <row r="582" spans="4:17">
      <c r="D582" s="18"/>
      <c r="E582" s="20"/>
      <c r="F582" s="17"/>
      <c r="I582" s="17"/>
      <c r="J582" s="17"/>
      <c r="M582" s="17"/>
      <c r="N582" s="17"/>
      <c r="Q582" s="5"/>
    </row>
    <row r="583" spans="4:17">
      <c r="D583" s="18"/>
      <c r="E583" s="20"/>
      <c r="F583" s="17"/>
      <c r="I583" s="17"/>
      <c r="J583" s="17"/>
      <c r="M583" s="17"/>
      <c r="N583" s="17"/>
      <c r="Q583" s="5"/>
    </row>
    <row r="584" spans="4:17">
      <c r="D584" s="18"/>
      <c r="E584" s="20"/>
      <c r="F584" s="17"/>
      <c r="I584" s="17"/>
      <c r="J584" s="17"/>
      <c r="M584" s="17"/>
      <c r="N584" s="17"/>
      <c r="Q584" s="5"/>
    </row>
    <row r="585" spans="4:17">
      <c r="D585" s="18"/>
      <c r="E585" s="20"/>
      <c r="F585" s="17"/>
      <c r="I585" s="17"/>
      <c r="J585" s="17"/>
      <c r="M585" s="17"/>
      <c r="N585" s="17"/>
      <c r="Q585" s="5"/>
    </row>
    <row r="586" spans="4:17">
      <c r="D586" s="18"/>
      <c r="E586" s="20"/>
      <c r="F586" s="17"/>
      <c r="I586" s="17"/>
      <c r="J586" s="17"/>
      <c r="M586" s="17"/>
      <c r="N586" s="17"/>
      <c r="Q586" s="5"/>
    </row>
    <row r="587" spans="4:17">
      <c r="D587" s="18"/>
      <c r="E587" s="20"/>
      <c r="F587" s="17"/>
      <c r="I587" s="17"/>
      <c r="J587" s="17"/>
      <c r="M587" s="17"/>
      <c r="N587" s="17"/>
      <c r="Q587" s="5"/>
    </row>
    <row r="588" spans="4:17">
      <c r="D588" s="18"/>
      <c r="E588" s="20"/>
      <c r="F588" s="17"/>
      <c r="I588" s="17"/>
      <c r="J588" s="17"/>
      <c r="M588" s="17"/>
      <c r="N588" s="17"/>
      <c r="Q588" s="5"/>
    </row>
    <row r="589" spans="4:17">
      <c r="D589" s="18"/>
      <c r="E589" s="20"/>
      <c r="F589" s="17"/>
      <c r="I589" s="17"/>
      <c r="J589" s="17"/>
      <c r="M589" s="17"/>
      <c r="N589" s="17"/>
      <c r="Q589" s="5"/>
    </row>
    <row r="590" spans="4:17">
      <c r="D590" s="18"/>
      <c r="E590" s="20"/>
      <c r="F590" s="17"/>
      <c r="I590" s="17"/>
      <c r="J590" s="17"/>
      <c r="M590" s="17"/>
      <c r="N590" s="17"/>
      <c r="Q590" s="5"/>
    </row>
    <row r="591" spans="4:17">
      <c r="D591" s="18"/>
      <c r="E591" s="20"/>
      <c r="F591" s="17"/>
      <c r="I591" s="17"/>
      <c r="J591" s="17"/>
      <c r="M591" s="17"/>
      <c r="N591" s="17"/>
      <c r="Q591" s="5"/>
    </row>
    <row r="592" spans="4:17">
      <c r="D592" s="18"/>
      <c r="E592" s="20"/>
      <c r="F592" s="17"/>
      <c r="I592" s="17"/>
      <c r="J592" s="17"/>
      <c r="M592" s="17"/>
      <c r="N592" s="17"/>
      <c r="Q592" s="5"/>
    </row>
    <row r="593" spans="4:17">
      <c r="D593" s="18"/>
      <c r="E593" s="20"/>
      <c r="F593" s="17"/>
      <c r="I593" s="17"/>
      <c r="J593" s="17"/>
      <c r="M593" s="17"/>
      <c r="N593" s="17"/>
      <c r="Q593" s="5"/>
    </row>
    <row r="594" spans="4:17">
      <c r="D594" s="18"/>
      <c r="E594" s="20"/>
      <c r="F594" s="17"/>
      <c r="I594" s="17"/>
      <c r="J594" s="17"/>
      <c r="M594" s="17"/>
      <c r="N594" s="17"/>
      <c r="Q594" s="5"/>
    </row>
    <row r="595" spans="4:17">
      <c r="D595" s="18"/>
      <c r="E595" s="20"/>
      <c r="F595" s="17"/>
      <c r="I595" s="17"/>
      <c r="J595" s="17"/>
      <c r="M595" s="17"/>
      <c r="N595" s="17"/>
      <c r="Q595" s="5"/>
    </row>
    <row r="596" spans="4:17">
      <c r="D596" s="18"/>
      <c r="E596" s="20"/>
      <c r="F596" s="17"/>
      <c r="I596" s="17"/>
      <c r="J596" s="17"/>
      <c r="M596" s="17"/>
      <c r="N596" s="17"/>
      <c r="Q596" s="5"/>
    </row>
    <row r="597" spans="4:17">
      <c r="D597" s="18"/>
      <c r="E597" s="20"/>
      <c r="F597" s="17"/>
      <c r="I597" s="17"/>
      <c r="J597" s="17"/>
      <c r="M597" s="17"/>
      <c r="N597" s="17"/>
      <c r="Q597" s="5"/>
    </row>
    <row r="598" spans="4:17">
      <c r="D598" s="18"/>
      <c r="E598" s="20"/>
      <c r="F598" s="17"/>
      <c r="I598" s="17"/>
      <c r="J598" s="17"/>
      <c r="M598" s="17"/>
      <c r="N598" s="17"/>
      <c r="Q598" s="5"/>
    </row>
    <row r="599" spans="4:17">
      <c r="D599" s="18"/>
      <c r="E599" s="20"/>
      <c r="F599" s="17"/>
      <c r="I599" s="17"/>
      <c r="J599" s="17"/>
      <c r="M599" s="17"/>
      <c r="N599" s="17"/>
      <c r="Q599" s="5"/>
    </row>
    <row r="600" spans="4:17">
      <c r="D600" s="18"/>
      <c r="E600" s="20"/>
      <c r="F600" s="17"/>
      <c r="I600" s="17"/>
      <c r="J600" s="17"/>
      <c r="M600" s="17"/>
      <c r="N600" s="17"/>
      <c r="Q600" s="5"/>
    </row>
    <row r="601" spans="4:17">
      <c r="D601" s="18"/>
      <c r="E601" s="20"/>
      <c r="F601" s="17"/>
      <c r="I601" s="17"/>
      <c r="J601" s="17"/>
      <c r="M601" s="17"/>
      <c r="N601" s="17"/>
      <c r="Q601" s="5"/>
    </row>
    <row r="602" spans="4:17">
      <c r="D602" s="18"/>
      <c r="E602" s="20"/>
      <c r="F602" s="17"/>
      <c r="I602" s="17"/>
      <c r="J602" s="17"/>
      <c r="M602" s="17"/>
      <c r="N602" s="17"/>
      <c r="Q602" s="5"/>
    </row>
    <row r="603" spans="4:17">
      <c r="D603" s="18"/>
      <c r="E603" s="20"/>
      <c r="F603" s="17"/>
      <c r="I603" s="17"/>
      <c r="J603" s="17"/>
      <c r="M603" s="17"/>
      <c r="N603" s="17"/>
      <c r="Q603" s="5"/>
    </row>
    <row r="604" spans="4:17">
      <c r="D604" s="18"/>
      <c r="E604" s="20"/>
      <c r="F604" s="17"/>
      <c r="I604" s="17"/>
      <c r="J604" s="17"/>
      <c r="M604" s="17"/>
      <c r="N604" s="17"/>
      <c r="Q604" s="5"/>
    </row>
    <row r="605" spans="4:17">
      <c r="D605" s="18"/>
      <c r="E605" s="20"/>
      <c r="F605" s="17"/>
      <c r="I605" s="17"/>
      <c r="J605" s="17"/>
      <c r="M605" s="17"/>
      <c r="N605" s="17"/>
      <c r="Q605" s="5"/>
    </row>
    <row r="606" spans="4:17">
      <c r="D606" s="18"/>
      <c r="E606" s="20"/>
      <c r="F606" s="17"/>
      <c r="I606" s="17"/>
      <c r="J606" s="17"/>
      <c r="M606" s="17"/>
      <c r="N606" s="17"/>
      <c r="Q606" s="5"/>
    </row>
    <row r="607" spans="4:17">
      <c r="D607" s="18"/>
      <c r="E607" s="20"/>
      <c r="F607" s="17"/>
      <c r="I607" s="17"/>
      <c r="J607" s="17"/>
      <c r="M607" s="17"/>
      <c r="N607" s="17"/>
      <c r="Q607" s="5"/>
    </row>
    <row r="608" spans="4:17">
      <c r="D608" s="18"/>
      <c r="E608" s="20"/>
      <c r="F608" s="17"/>
      <c r="I608" s="17"/>
      <c r="J608" s="17"/>
      <c r="M608" s="17"/>
      <c r="N608" s="17"/>
      <c r="Q608" s="5"/>
    </row>
    <row r="609" spans="4:17">
      <c r="D609" s="18"/>
      <c r="E609" s="20"/>
      <c r="F609" s="17"/>
      <c r="I609" s="17"/>
      <c r="J609" s="17"/>
      <c r="M609" s="17"/>
      <c r="N609" s="17"/>
      <c r="Q609" s="5"/>
    </row>
    <row r="610" spans="4:17">
      <c r="D610" s="18"/>
      <c r="E610" s="20"/>
      <c r="F610" s="17"/>
      <c r="I610" s="17"/>
      <c r="J610" s="17"/>
      <c r="M610" s="17"/>
      <c r="N610" s="17"/>
      <c r="Q610" s="5"/>
    </row>
    <row r="611" spans="4:17">
      <c r="D611" s="18"/>
      <c r="E611" s="20"/>
      <c r="F611" s="17"/>
      <c r="I611" s="17"/>
      <c r="J611" s="17"/>
      <c r="M611" s="17"/>
      <c r="N611" s="17"/>
      <c r="Q611" s="5"/>
    </row>
    <row r="612" spans="4:17">
      <c r="D612" s="18"/>
      <c r="E612" s="20"/>
      <c r="F612" s="17"/>
      <c r="I612" s="17"/>
      <c r="J612" s="17"/>
      <c r="M612" s="17"/>
      <c r="N612" s="17"/>
      <c r="Q612" s="5"/>
    </row>
    <row r="613" spans="4:17">
      <c r="D613" s="18"/>
      <c r="E613" s="20"/>
      <c r="F613" s="17"/>
      <c r="I613" s="17"/>
      <c r="J613" s="17"/>
      <c r="M613" s="17"/>
      <c r="N613" s="17"/>
      <c r="Q613" s="5"/>
    </row>
    <row r="614" spans="4:17">
      <c r="D614" s="18"/>
      <c r="E614" s="20"/>
      <c r="F614" s="17"/>
      <c r="I614" s="17"/>
      <c r="J614" s="17"/>
      <c r="M614" s="17"/>
      <c r="N614" s="17"/>
      <c r="Q614" s="5"/>
    </row>
    <row r="615" spans="4:17">
      <c r="D615" s="18"/>
      <c r="E615" s="20"/>
      <c r="F615" s="17"/>
      <c r="I615" s="17"/>
      <c r="J615" s="17"/>
      <c r="M615" s="17"/>
      <c r="N615" s="17"/>
      <c r="Q615" s="5"/>
    </row>
    <row r="616" spans="4:17">
      <c r="D616" s="18"/>
      <c r="E616" s="20"/>
      <c r="F616" s="17"/>
      <c r="I616" s="17"/>
      <c r="J616" s="17"/>
      <c r="M616" s="17"/>
      <c r="N616" s="17"/>
      <c r="Q616" s="5"/>
    </row>
    <row r="617" spans="4:17">
      <c r="D617" s="18"/>
      <c r="E617" s="20"/>
      <c r="F617" s="17"/>
      <c r="I617" s="17"/>
      <c r="J617" s="17"/>
      <c r="M617" s="17"/>
      <c r="N617" s="17"/>
      <c r="Q617" s="5"/>
    </row>
    <row r="618" spans="4:17">
      <c r="D618" s="18"/>
      <c r="E618" s="20"/>
      <c r="F618" s="17"/>
      <c r="I618" s="17"/>
      <c r="J618" s="17"/>
      <c r="M618" s="17"/>
      <c r="N618" s="17"/>
      <c r="Q618" s="5"/>
    </row>
    <row r="619" spans="4:17">
      <c r="D619" s="18"/>
      <c r="E619" s="20"/>
      <c r="F619" s="17"/>
      <c r="I619" s="17"/>
      <c r="J619" s="17"/>
      <c r="M619" s="17"/>
      <c r="N619" s="17"/>
      <c r="Q619" s="5"/>
    </row>
    <row r="620" spans="4:17">
      <c r="D620" s="18"/>
      <c r="E620" s="20"/>
      <c r="F620" s="17"/>
      <c r="I620" s="17"/>
      <c r="J620" s="17"/>
      <c r="M620" s="17"/>
      <c r="N620" s="17"/>
      <c r="Q620" s="5"/>
    </row>
    <row r="621" spans="4:17">
      <c r="D621" s="18"/>
      <c r="E621" s="20"/>
      <c r="F621" s="17"/>
      <c r="I621" s="17"/>
      <c r="J621" s="17"/>
      <c r="M621" s="17"/>
      <c r="N621" s="17"/>
      <c r="Q621" s="5"/>
    </row>
    <row r="622" spans="4:17">
      <c r="D622" s="18"/>
      <c r="E622" s="20"/>
      <c r="F622" s="17"/>
      <c r="I622" s="17"/>
      <c r="J622" s="17"/>
      <c r="M622" s="17"/>
      <c r="N622" s="17"/>
      <c r="Q622" s="5"/>
    </row>
    <row r="623" spans="4:17">
      <c r="D623" s="18"/>
      <c r="E623" s="20"/>
      <c r="F623" s="17"/>
      <c r="I623" s="17"/>
      <c r="J623" s="17"/>
      <c r="M623" s="17"/>
      <c r="N623" s="17"/>
      <c r="Q623" s="5"/>
    </row>
    <row r="624" spans="4:17">
      <c r="D624" s="18"/>
      <c r="E624" s="20"/>
      <c r="F624" s="17"/>
      <c r="I624" s="17"/>
      <c r="J624" s="17"/>
      <c r="M624" s="17"/>
      <c r="N624" s="17"/>
      <c r="Q624" s="5"/>
    </row>
    <row r="625" spans="4:17">
      <c r="D625" s="18"/>
      <c r="E625" s="20"/>
      <c r="F625" s="17"/>
      <c r="I625" s="17"/>
      <c r="J625" s="17"/>
      <c r="M625" s="17"/>
      <c r="N625" s="17"/>
      <c r="Q625" s="5"/>
    </row>
    <row r="626" spans="4:17">
      <c r="D626" s="18"/>
      <c r="E626" s="20"/>
      <c r="F626" s="17"/>
      <c r="I626" s="17"/>
      <c r="J626" s="17"/>
      <c r="M626" s="17"/>
      <c r="N626" s="17"/>
      <c r="Q626" s="5"/>
    </row>
    <row r="627" spans="4:17">
      <c r="D627" s="18"/>
      <c r="E627" s="20"/>
      <c r="F627" s="17"/>
      <c r="I627" s="17"/>
      <c r="J627" s="17"/>
      <c r="M627" s="17"/>
      <c r="N627" s="17"/>
      <c r="Q627" s="5"/>
    </row>
    <row r="628" spans="4:17">
      <c r="D628" s="18"/>
      <c r="E628" s="20"/>
      <c r="F628" s="17"/>
      <c r="I628" s="17"/>
      <c r="J628" s="17"/>
      <c r="M628" s="17"/>
      <c r="N628" s="17"/>
      <c r="Q628" s="5"/>
    </row>
    <row r="629" spans="4:17">
      <c r="D629" s="18"/>
      <c r="E629" s="20"/>
      <c r="F629" s="17"/>
      <c r="I629" s="17"/>
      <c r="J629" s="17"/>
      <c r="M629" s="17"/>
      <c r="N629" s="17"/>
      <c r="Q629" s="5"/>
    </row>
    <row r="630" spans="4:17">
      <c r="D630" s="18"/>
      <c r="E630" s="20"/>
      <c r="F630" s="17"/>
      <c r="I630" s="17"/>
      <c r="J630" s="17"/>
      <c r="M630" s="17"/>
      <c r="N630" s="17"/>
      <c r="Q630" s="5"/>
    </row>
    <row r="631" spans="4:17">
      <c r="D631" s="18"/>
      <c r="E631" s="20"/>
      <c r="F631" s="17"/>
      <c r="I631" s="17"/>
      <c r="J631" s="17"/>
      <c r="M631" s="17"/>
      <c r="N631" s="17"/>
      <c r="Q631" s="5"/>
    </row>
    <row r="632" spans="4:17">
      <c r="D632" s="18"/>
      <c r="E632" s="20"/>
      <c r="F632" s="17"/>
      <c r="I632" s="17"/>
      <c r="J632" s="17"/>
      <c r="M632" s="17"/>
      <c r="N632" s="17"/>
      <c r="Q632" s="5"/>
    </row>
    <row r="633" spans="4:17">
      <c r="D633" s="18"/>
      <c r="E633" s="20"/>
      <c r="F633" s="17"/>
      <c r="I633" s="17"/>
      <c r="J633" s="17"/>
      <c r="M633" s="17"/>
      <c r="N633" s="17"/>
      <c r="Q633" s="5"/>
    </row>
    <row r="634" spans="4:17">
      <c r="D634" s="18"/>
      <c r="E634" s="20"/>
      <c r="F634" s="17"/>
      <c r="I634" s="17"/>
      <c r="J634" s="17"/>
      <c r="M634" s="17"/>
      <c r="N634" s="17"/>
      <c r="Q634" s="5"/>
    </row>
    <row r="635" spans="4:17">
      <c r="D635" s="18"/>
      <c r="E635" s="20"/>
      <c r="F635" s="17"/>
      <c r="I635" s="17"/>
      <c r="J635" s="17"/>
      <c r="M635" s="17"/>
      <c r="N635" s="17"/>
      <c r="Q635" s="5"/>
    </row>
    <row r="636" spans="4:17">
      <c r="D636" s="18"/>
      <c r="E636" s="20"/>
      <c r="F636" s="17"/>
      <c r="I636" s="17"/>
      <c r="J636" s="17"/>
      <c r="M636" s="17"/>
      <c r="N636" s="17"/>
      <c r="Q636" s="5"/>
    </row>
    <row r="637" spans="4:17">
      <c r="D637" s="18"/>
      <c r="E637" s="20"/>
      <c r="F637" s="17"/>
      <c r="I637" s="17"/>
      <c r="J637" s="17"/>
      <c r="M637" s="17"/>
      <c r="N637" s="17"/>
      <c r="Q637" s="5"/>
    </row>
    <row r="638" spans="4:17">
      <c r="D638" s="18"/>
      <c r="E638" s="20"/>
      <c r="F638" s="17"/>
      <c r="I638" s="17"/>
      <c r="J638" s="17"/>
      <c r="M638" s="17"/>
      <c r="N638" s="17"/>
      <c r="Q638" s="5"/>
    </row>
    <row r="639" spans="4:17">
      <c r="D639" s="18"/>
      <c r="E639" s="20"/>
      <c r="F639" s="17"/>
      <c r="I639" s="17"/>
      <c r="J639" s="17"/>
      <c r="M639" s="17"/>
      <c r="N639" s="17"/>
      <c r="Q639" s="5"/>
    </row>
    <row r="640" spans="4:17">
      <c r="D640" s="18"/>
      <c r="E640" s="20"/>
      <c r="F640" s="17"/>
      <c r="I640" s="17"/>
      <c r="J640" s="17"/>
      <c r="M640" s="17"/>
      <c r="N640" s="17"/>
      <c r="Q640" s="5"/>
    </row>
    <row r="641" spans="4:17">
      <c r="D641" s="18"/>
      <c r="E641" s="20"/>
      <c r="F641" s="17"/>
      <c r="I641" s="17"/>
      <c r="J641" s="17"/>
      <c r="M641" s="17"/>
      <c r="N641" s="17"/>
      <c r="Q641" s="5"/>
    </row>
    <row r="642" spans="4:17">
      <c r="D642" s="18"/>
      <c r="E642" s="20"/>
      <c r="F642" s="17"/>
      <c r="I642" s="17"/>
      <c r="J642" s="17"/>
      <c r="M642" s="17"/>
      <c r="N642" s="17"/>
      <c r="Q642" s="5"/>
    </row>
    <row r="643" spans="4:17">
      <c r="D643" s="18"/>
      <c r="E643" s="20"/>
      <c r="F643" s="17"/>
      <c r="I643" s="17"/>
      <c r="J643" s="17"/>
      <c r="M643" s="17"/>
      <c r="N643" s="17"/>
      <c r="Q643" s="5"/>
    </row>
    <row r="644" spans="4:17">
      <c r="D644" s="18"/>
      <c r="E644" s="20"/>
      <c r="F644" s="17"/>
      <c r="I644" s="17"/>
      <c r="J644" s="17"/>
      <c r="M644" s="17"/>
      <c r="N644" s="17"/>
      <c r="Q644" s="5"/>
    </row>
    <row r="645" spans="4:17">
      <c r="D645" s="18"/>
      <c r="E645" s="20"/>
      <c r="F645" s="17"/>
      <c r="I645" s="17"/>
      <c r="J645" s="17"/>
      <c r="M645" s="17"/>
      <c r="N645" s="17"/>
      <c r="Q645" s="5"/>
    </row>
    <row r="646" spans="4:17">
      <c r="D646" s="18"/>
      <c r="E646" s="20"/>
      <c r="F646" s="17"/>
      <c r="I646" s="17"/>
      <c r="J646" s="17"/>
      <c r="M646" s="17"/>
      <c r="N646" s="17"/>
      <c r="Q646" s="5"/>
    </row>
    <row r="647" spans="4:17">
      <c r="D647" s="18"/>
      <c r="E647" s="20"/>
      <c r="F647" s="17"/>
      <c r="I647" s="17"/>
      <c r="J647" s="17"/>
      <c r="M647" s="17"/>
      <c r="N647" s="17"/>
      <c r="Q647" s="5"/>
    </row>
    <row r="648" spans="4:17">
      <c r="D648" s="18"/>
      <c r="E648" s="20"/>
      <c r="F648" s="17"/>
      <c r="I648" s="17"/>
      <c r="J648" s="17"/>
      <c r="M648" s="17"/>
      <c r="N648" s="17"/>
      <c r="Q648" s="5"/>
    </row>
    <row r="649" spans="4:17">
      <c r="D649" s="18"/>
      <c r="E649" s="20"/>
      <c r="F649" s="17"/>
      <c r="I649" s="17"/>
      <c r="J649" s="17"/>
      <c r="M649" s="17"/>
      <c r="N649" s="17"/>
      <c r="Q649" s="5"/>
    </row>
    <row r="650" spans="4:17">
      <c r="D650" s="18"/>
      <c r="E650" s="20"/>
      <c r="F650" s="17"/>
      <c r="I650" s="17"/>
      <c r="J650" s="17"/>
      <c r="M650" s="17"/>
      <c r="N650" s="17"/>
      <c r="Q650" s="5"/>
    </row>
    <row r="651" spans="4:17">
      <c r="D651" s="18"/>
      <c r="E651" s="20"/>
      <c r="F651" s="17"/>
      <c r="I651" s="17"/>
      <c r="J651" s="17"/>
      <c r="M651" s="17"/>
      <c r="N651" s="17"/>
      <c r="Q651" s="5"/>
    </row>
    <row r="652" spans="4:17">
      <c r="D652" s="18"/>
      <c r="E652" s="20"/>
      <c r="F652" s="17"/>
      <c r="I652" s="17"/>
      <c r="J652" s="17"/>
      <c r="M652" s="17"/>
      <c r="N652" s="17"/>
      <c r="Q652" s="5"/>
    </row>
    <row r="653" spans="4:17">
      <c r="D653" s="18"/>
      <c r="E653" s="20"/>
      <c r="F653" s="17"/>
      <c r="I653" s="17"/>
      <c r="J653" s="17"/>
      <c r="M653" s="17"/>
      <c r="N653" s="17"/>
      <c r="Q653" s="5"/>
    </row>
    <row r="654" spans="4:17">
      <c r="D654" s="18"/>
      <c r="E654" s="20"/>
      <c r="F654" s="17"/>
      <c r="I654" s="17"/>
      <c r="J654" s="17"/>
      <c r="M654" s="17"/>
      <c r="N654" s="17"/>
      <c r="Q654" s="5"/>
    </row>
    <row r="655" spans="4:17">
      <c r="D655" s="18"/>
      <c r="E655" s="20"/>
      <c r="F655" s="17"/>
      <c r="I655" s="17"/>
      <c r="J655" s="17"/>
      <c r="M655" s="17"/>
      <c r="N655" s="17"/>
      <c r="Q655" s="5"/>
    </row>
    <row r="656" spans="4:17">
      <c r="D656" s="18"/>
      <c r="E656" s="20"/>
      <c r="F656" s="17"/>
      <c r="I656" s="17"/>
      <c r="J656" s="17"/>
      <c r="M656" s="17"/>
      <c r="N656" s="17"/>
      <c r="Q656" s="5"/>
    </row>
    <row r="657" spans="4:17">
      <c r="D657" s="18"/>
      <c r="E657" s="20"/>
      <c r="F657" s="17"/>
      <c r="I657" s="17"/>
      <c r="J657" s="17"/>
      <c r="M657" s="17"/>
      <c r="N657" s="17"/>
      <c r="Q657" s="5"/>
    </row>
    <row r="658" spans="4:17">
      <c r="D658" s="18"/>
      <c r="E658" s="20"/>
      <c r="F658" s="17"/>
      <c r="I658" s="17"/>
      <c r="J658" s="17"/>
      <c r="M658" s="17"/>
      <c r="N658" s="17"/>
      <c r="Q658" s="5"/>
    </row>
    <row r="659" spans="4:17">
      <c r="D659" s="18"/>
      <c r="E659" s="20"/>
      <c r="F659" s="17"/>
      <c r="I659" s="17"/>
      <c r="J659" s="17"/>
      <c r="M659" s="17"/>
      <c r="N659" s="17"/>
      <c r="Q659" s="5"/>
    </row>
    <row r="660" spans="4:17">
      <c r="D660" s="18"/>
      <c r="E660" s="20"/>
      <c r="F660" s="17"/>
      <c r="I660" s="17"/>
      <c r="J660" s="17"/>
      <c r="M660" s="17"/>
      <c r="N660" s="17"/>
      <c r="Q660" s="5"/>
    </row>
    <row r="661" spans="4:17">
      <c r="D661" s="18"/>
      <c r="E661" s="20"/>
      <c r="F661" s="17"/>
      <c r="I661" s="17"/>
      <c r="J661" s="17"/>
      <c r="M661" s="17"/>
      <c r="N661" s="17"/>
      <c r="Q661" s="5"/>
    </row>
    <row r="662" spans="4:17">
      <c r="D662" s="18"/>
      <c r="E662" s="20"/>
      <c r="F662" s="17"/>
      <c r="I662" s="17"/>
      <c r="J662" s="17"/>
      <c r="M662" s="17"/>
      <c r="N662" s="17"/>
      <c r="Q662" s="5"/>
    </row>
    <row r="663" spans="4:17">
      <c r="D663" s="18"/>
      <c r="E663" s="20"/>
      <c r="F663" s="17"/>
      <c r="I663" s="17"/>
      <c r="J663" s="17"/>
      <c r="M663" s="17"/>
      <c r="N663" s="17"/>
      <c r="Q663" s="5"/>
    </row>
    <row r="664" spans="4:17">
      <c r="D664" s="18"/>
      <c r="E664" s="20"/>
      <c r="F664" s="17"/>
      <c r="I664" s="17"/>
      <c r="J664" s="17"/>
      <c r="M664" s="17"/>
      <c r="N664" s="17"/>
      <c r="Q664" s="5"/>
    </row>
    <row r="665" spans="4:17">
      <c r="D665" s="18"/>
      <c r="E665" s="20"/>
      <c r="F665" s="17"/>
      <c r="I665" s="17"/>
      <c r="J665" s="17"/>
      <c r="M665" s="17"/>
      <c r="N665" s="17"/>
      <c r="Q665" s="5"/>
    </row>
    <row r="666" spans="4:17">
      <c r="D666" s="18"/>
      <c r="E666" s="20"/>
      <c r="F666" s="17"/>
      <c r="I666" s="17"/>
      <c r="J666" s="17"/>
      <c r="M666" s="17"/>
      <c r="N666" s="17"/>
      <c r="Q666" s="5"/>
    </row>
    <row r="667" spans="4:17">
      <c r="D667" s="18"/>
      <c r="E667" s="20"/>
      <c r="F667" s="17"/>
      <c r="I667" s="17"/>
      <c r="J667" s="17"/>
      <c r="M667" s="17"/>
      <c r="N667" s="17"/>
      <c r="Q667" s="5"/>
    </row>
    <row r="668" spans="4:17">
      <c r="D668" s="18"/>
      <c r="E668" s="20"/>
      <c r="F668" s="17"/>
      <c r="I668" s="17"/>
      <c r="J668" s="17"/>
      <c r="M668" s="17"/>
      <c r="N668" s="17"/>
      <c r="Q668" s="5"/>
    </row>
    <row r="669" spans="4:17">
      <c r="D669" s="18"/>
      <c r="E669" s="20"/>
      <c r="F669" s="17"/>
      <c r="I669" s="17"/>
      <c r="J669" s="17"/>
      <c r="M669" s="17"/>
      <c r="N669" s="17"/>
      <c r="Q669" s="5"/>
    </row>
    <row r="670" spans="4:17">
      <c r="D670" s="18"/>
      <c r="E670" s="20"/>
      <c r="F670" s="17"/>
      <c r="I670" s="17"/>
      <c r="J670" s="17"/>
      <c r="M670" s="17"/>
      <c r="N670" s="17"/>
      <c r="Q670" s="5"/>
    </row>
    <row r="671" spans="4:17">
      <c r="D671" s="18"/>
      <c r="E671" s="20"/>
      <c r="F671" s="17"/>
      <c r="I671" s="17"/>
      <c r="J671" s="17"/>
      <c r="M671" s="17"/>
      <c r="N671" s="17"/>
      <c r="Q671" s="5"/>
    </row>
    <row r="672" spans="4:17">
      <c r="D672" s="18"/>
      <c r="E672" s="20"/>
      <c r="F672" s="17"/>
      <c r="I672" s="17"/>
      <c r="J672" s="17"/>
      <c r="M672" s="17"/>
      <c r="N672" s="17"/>
      <c r="Q672" s="5"/>
    </row>
    <row r="673" spans="4:17">
      <c r="D673" s="18"/>
      <c r="E673" s="20"/>
      <c r="F673" s="17"/>
      <c r="I673" s="17"/>
      <c r="J673" s="17"/>
      <c r="M673" s="17"/>
      <c r="N673" s="17"/>
      <c r="Q673" s="5"/>
    </row>
    <row r="674" spans="4:17">
      <c r="D674" s="18"/>
      <c r="E674" s="20"/>
      <c r="F674" s="17"/>
      <c r="I674" s="17"/>
      <c r="J674" s="17"/>
      <c r="M674" s="17"/>
      <c r="N674" s="17"/>
      <c r="Q674" s="5"/>
    </row>
    <row r="675" spans="4:17">
      <c r="D675" s="18"/>
      <c r="E675" s="20"/>
      <c r="F675" s="17"/>
      <c r="I675" s="17"/>
      <c r="J675" s="17"/>
      <c r="M675" s="17"/>
      <c r="N675" s="17"/>
      <c r="Q675" s="5"/>
    </row>
    <row r="676" spans="4:17">
      <c r="D676" s="18"/>
      <c r="E676" s="20"/>
      <c r="F676" s="17"/>
      <c r="I676" s="17"/>
      <c r="J676" s="17"/>
      <c r="M676" s="17"/>
      <c r="N676" s="17"/>
      <c r="Q676" s="5"/>
    </row>
    <row r="677" spans="4:17">
      <c r="D677" s="18"/>
      <c r="E677" s="20"/>
      <c r="F677" s="17"/>
      <c r="I677" s="17"/>
      <c r="J677" s="17"/>
      <c r="M677" s="17"/>
      <c r="N677" s="17"/>
      <c r="Q677" s="5"/>
    </row>
    <row r="678" spans="4:17">
      <c r="D678" s="18"/>
      <c r="E678" s="20"/>
      <c r="F678" s="17"/>
      <c r="I678" s="17"/>
      <c r="J678" s="17"/>
      <c r="M678" s="17"/>
      <c r="N678" s="17"/>
      <c r="Q678" s="5"/>
    </row>
    <row r="679" spans="4:17">
      <c r="D679" s="18"/>
      <c r="E679" s="20"/>
      <c r="F679" s="17"/>
      <c r="I679" s="17"/>
      <c r="J679" s="17"/>
      <c r="M679" s="17"/>
      <c r="N679" s="17"/>
      <c r="Q679" s="5"/>
    </row>
    <row r="680" spans="4:17">
      <c r="D680" s="18"/>
      <c r="E680" s="20"/>
      <c r="F680" s="17"/>
      <c r="I680" s="17"/>
      <c r="J680" s="17"/>
      <c r="M680" s="17"/>
      <c r="N680" s="17"/>
      <c r="Q680" s="5"/>
    </row>
    <row r="681" spans="4:17">
      <c r="D681" s="18"/>
      <c r="E681" s="20"/>
      <c r="F681" s="17"/>
      <c r="I681" s="17"/>
      <c r="J681" s="17"/>
      <c r="M681" s="17"/>
      <c r="N681" s="17"/>
      <c r="Q681" s="5"/>
    </row>
    <row r="682" spans="4:17">
      <c r="D682" s="18"/>
      <c r="E682" s="20"/>
      <c r="F682" s="17"/>
      <c r="I682" s="17"/>
      <c r="J682" s="17"/>
      <c r="M682" s="17"/>
      <c r="N682" s="17"/>
      <c r="Q682" s="5"/>
    </row>
    <row r="683" spans="4:17">
      <c r="D683" s="18"/>
      <c r="E683" s="20"/>
      <c r="F683" s="17"/>
      <c r="I683" s="17"/>
      <c r="J683" s="17"/>
      <c r="M683" s="17"/>
      <c r="N683" s="17"/>
      <c r="Q683" s="5"/>
    </row>
    <row r="684" spans="4:17">
      <c r="D684" s="18"/>
      <c r="E684" s="20"/>
      <c r="F684" s="17"/>
      <c r="I684" s="17"/>
      <c r="J684" s="17"/>
      <c r="M684" s="17"/>
      <c r="N684" s="17"/>
      <c r="Q684" s="5"/>
    </row>
    <row r="685" spans="4:17">
      <c r="D685" s="18"/>
      <c r="E685" s="20"/>
      <c r="F685" s="17"/>
      <c r="I685" s="17"/>
      <c r="J685" s="17"/>
      <c r="M685" s="17"/>
      <c r="N685" s="17"/>
      <c r="Q685" s="5"/>
    </row>
    <row r="686" spans="4:17">
      <c r="D686" s="18"/>
      <c r="E686" s="20"/>
      <c r="F686" s="17"/>
      <c r="I686" s="17"/>
      <c r="J686" s="17"/>
      <c r="M686" s="17"/>
      <c r="N686" s="17"/>
      <c r="Q686" s="5"/>
    </row>
    <row r="687" spans="4:17">
      <c r="D687" s="18"/>
      <c r="E687" s="20"/>
      <c r="F687" s="17"/>
      <c r="I687" s="17"/>
      <c r="J687" s="17"/>
      <c r="M687" s="17"/>
      <c r="N687" s="17"/>
      <c r="Q687" s="5"/>
    </row>
    <row r="688" spans="4:17">
      <c r="D688" s="18"/>
      <c r="E688" s="20"/>
      <c r="F688" s="17"/>
      <c r="I688" s="17"/>
      <c r="J688" s="17"/>
      <c r="M688" s="17"/>
      <c r="N688" s="17"/>
      <c r="Q688" s="5"/>
    </row>
    <row r="689" spans="4:17">
      <c r="D689" s="18"/>
      <c r="E689" s="20"/>
      <c r="F689" s="17"/>
      <c r="I689" s="17"/>
      <c r="J689" s="17"/>
      <c r="M689" s="17"/>
      <c r="N689" s="17"/>
      <c r="Q689" s="5"/>
    </row>
    <row r="690" spans="4:17">
      <c r="D690" s="18"/>
      <c r="E690" s="20"/>
      <c r="F690" s="17"/>
      <c r="I690" s="17"/>
      <c r="J690" s="17"/>
      <c r="M690" s="17"/>
      <c r="N690" s="17"/>
      <c r="Q690" s="5"/>
    </row>
    <row r="691" spans="4:17">
      <c r="D691" s="18"/>
      <c r="E691" s="20"/>
      <c r="F691" s="17"/>
      <c r="I691" s="17"/>
      <c r="J691" s="17"/>
      <c r="M691" s="17"/>
      <c r="N691" s="17"/>
      <c r="Q691" s="5"/>
    </row>
    <row r="692" spans="4:17">
      <c r="D692" s="18"/>
      <c r="E692" s="20"/>
      <c r="F692" s="17"/>
      <c r="I692" s="17"/>
      <c r="J692" s="17"/>
      <c r="M692" s="17"/>
      <c r="N692" s="17"/>
      <c r="Q692" s="5"/>
    </row>
    <row r="693" spans="4:17">
      <c r="D693" s="18"/>
      <c r="E693" s="20"/>
      <c r="F693" s="17"/>
      <c r="I693" s="17"/>
      <c r="J693" s="17"/>
      <c r="M693" s="17"/>
      <c r="N693" s="17"/>
      <c r="Q693" s="5"/>
    </row>
    <row r="694" spans="4:17">
      <c r="D694" s="18"/>
      <c r="E694" s="20"/>
      <c r="F694" s="17"/>
      <c r="I694" s="17"/>
      <c r="J694" s="17"/>
      <c r="M694" s="17"/>
      <c r="N694" s="17"/>
      <c r="Q694" s="5"/>
    </row>
    <row r="695" spans="4:17">
      <c r="D695" s="18"/>
      <c r="E695" s="20"/>
      <c r="F695" s="17"/>
      <c r="I695" s="17"/>
      <c r="J695" s="17"/>
      <c r="M695" s="17"/>
      <c r="N695" s="17"/>
      <c r="Q695" s="5"/>
    </row>
    <row r="696" spans="4:17">
      <c r="D696" s="18"/>
      <c r="E696" s="20"/>
      <c r="F696" s="17"/>
      <c r="I696" s="17"/>
      <c r="J696" s="17"/>
      <c r="M696" s="17"/>
      <c r="N696" s="17"/>
      <c r="Q696" s="5"/>
    </row>
    <row r="697" spans="4:17">
      <c r="D697" s="18"/>
      <c r="E697" s="20"/>
      <c r="F697" s="17"/>
      <c r="I697" s="17"/>
      <c r="J697" s="17"/>
      <c r="M697" s="17"/>
      <c r="N697" s="17"/>
      <c r="Q697" s="5"/>
    </row>
    <row r="698" spans="4:17">
      <c r="D698" s="18"/>
      <c r="E698" s="20"/>
      <c r="F698" s="17"/>
      <c r="I698" s="17"/>
      <c r="J698" s="17"/>
      <c r="M698" s="17"/>
      <c r="N698" s="17"/>
      <c r="Q698" s="5"/>
    </row>
    <row r="699" spans="4:17">
      <c r="D699" s="18"/>
      <c r="E699" s="20"/>
      <c r="F699" s="17"/>
      <c r="I699" s="17"/>
      <c r="J699" s="17"/>
      <c r="M699" s="17"/>
      <c r="N699" s="17"/>
      <c r="Q699" s="5"/>
    </row>
    <row r="700" spans="4:17">
      <c r="D700" s="18"/>
      <c r="E700" s="20"/>
      <c r="F700" s="17"/>
      <c r="I700" s="17"/>
      <c r="J700" s="17"/>
      <c r="M700" s="17"/>
      <c r="N700" s="17"/>
      <c r="Q700" s="5"/>
    </row>
    <row r="701" spans="4:17">
      <c r="D701" s="18"/>
      <c r="E701" s="20"/>
      <c r="F701" s="17"/>
      <c r="I701" s="17"/>
      <c r="J701" s="17"/>
      <c r="M701" s="17"/>
      <c r="N701" s="17"/>
      <c r="Q701" s="5"/>
    </row>
    <row r="702" spans="4:17">
      <c r="D702" s="18"/>
      <c r="E702" s="20"/>
      <c r="F702" s="17"/>
      <c r="I702" s="17"/>
      <c r="J702" s="17"/>
      <c r="M702" s="17"/>
      <c r="N702" s="17"/>
      <c r="Q702" s="5"/>
    </row>
    <row r="703" spans="4:17">
      <c r="D703" s="18"/>
      <c r="E703" s="20"/>
      <c r="F703" s="17"/>
      <c r="I703" s="17"/>
      <c r="J703" s="17"/>
      <c r="M703" s="17"/>
      <c r="N703" s="17"/>
      <c r="Q703" s="5"/>
    </row>
    <row r="704" spans="4:17">
      <c r="D704" s="18"/>
      <c r="E704" s="20"/>
      <c r="F704" s="17"/>
      <c r="I704" s="17"/>
      <c r="J704" s="17"/>
      <c r="M704" s="17"/>
      <c r="N704" s="17"/>
      <c r="Q704" s="5"/>
    </row>
    <row r="705" spans="4:17">
      <c r="D705" s="18"/>
      <c r="E705" s="20"/>
      <c r="F705" s="17"/>
      <c r="I705" s="17"/>
      <c r="J705" s="17"/>
      <c r="M705" s="17"/>
      <c r="N705" s="17"/>
      <c r="Q705" s="5"/>
    </row>
    <row r="706" spans="4:17">
      <c r="D706" s="18"/>
      <c r="E706" s="20"/>
      <c r="F706" s="17"/>
      <c r="I706" s="17"/>
      <c r="J706" s="17"/>
      <c r="M706" s="17"/>
      <c r="N706" s="17"/>
      <c r="Q706" s="5"/>
    </row>
    <row r="707" spans="4:17">
      <c r="D707" s="18"/>
      <c r="E707" s="20"/>
      <c r="F707" s="17"/>
      <c r="I707" s="17"/>
      <c r="J707" s="17"/>
      <c r="M707" s="17"/>
      <c r="N707" s="17"/>
      <c r="Q707" s="5"/>
    </row>
    <row r="708" spans="4:17">
      <c r="D708" s="18"/>
      <c r="E708" s="20"/>
      <c r="F708" s="17"/>
      <c r="I708" s="17"/>
      <c r="J708" s="17"/>
      <c r="M708" s="17"/>
      <c r="N708" s="17"/>
      <c r="Q708" s="5"/>
    </row>
    <row r="709" spans="4:17">
      <c r="D709" s="18"/>
      <c r="E709" s="20"/>
      <c r="F709" s="17"/>
      <c r="I709" s="17"/>
      <c r="J709" s="17"/>
      <c r="M709" s="17"/>
      <c r="N709" s="17"/>
      <c r="Q709" s="5"/>
    </row>
    <row r="710" spans="4:17">
      <c r="D710" s="18"/>
      <c r="E710" s="20"/>
      <c r="F710" s="17"/>
      <c r="I710" s="17"/>
      <c r="J710" s="17"/>
      <c r="M710" s="17"/>
      <c r="N710" s="17"/>
      <c r="Q710" s="5"/>
    </row>
    <row r="711" spans="4:17">
      <c r="D711" s="18"/>
      <c r="E711" s="20"/>
      <c r="F711" s="17"/>
      <c r="I711" s="17"/>
      <c r="J711" s="17"/>
      <c r="M711" s="17"/>
      <c r="N711" s="17"/>
      <c r="Q711" s="5"/>
    </row>
    <row r="712" spans="4:17">
      <c r="D712" s="18"/>
      <c r="E712" s="20"/>
      <c r="F712" s="17"/>
      <c r="I712" s="17"/>
      <c r="J712" s="17"/>
      <c r="M712" s="17"/>
      <c r="N712" s="17"/>
      <c r="Q712" s="5"/>
    </row>
    <row r="713" spans="4:17">
      <c r="D713" s="18"/>
      <c r="E713" s="20"/>
      <c r="F713" s="17"/>
      <c r="I713" s="17"/>
      <c r="J713" s="17"/>
      <c r="M713" s="17"/>
      <c r="N713" s="17"/>
      <c r="Q713" s="5"/>
    </row>
    <row r="714" spans="4:17">
      <c r="D714" s="18"/>
      <c r="E714" s="20"/>
      <c r="F714" s="17"/>
      <c r="I714" s="17"/>
      <c r="J714" s="17"/>
      <c r="M714" s="17"/>
      <c r="N714" s="17"/>
      <c r="Q714" s="5"/>
    </row>
    <row r="715" spans="4:17">
      <c r="D715" s="18"/>
      <c r="E715" s="20"/>
      <c r="F715" s="17"/>
      <c r="I715" s="17"/>
      <c r="J715" s="17"/>
      <c r="M715" s="17"/>
      <c r="N715" s="17"/>
      <c r="Q715" s="5"/>
    </row>
    <row r="716" spans="4:17">
      <c r="D716" s="18"/>
      <c r="E716" s="20"/>
      <c r="F716" s="17"/>
      <c r="I716" s="17"/>
      <c r="J716" s="17"/>
      <c r="M716" s="17"/>
      <c r="N716" s="17"/>
      <c r="Q716" s="5"/>
    </row>
    <row r="717" spans="4:17">
      <c r="D717" s="18"/>
      <c r="E717" s="20"/>
      <c r="F717" s="17"/>
      <c r="I717" s="17"/>
      <c r="J717" s="17"/>
      <c r="M717" s="17"/>
      <c r="N717" s="17"/>
      <c r="Q717" s="5"/>
    </row>
    <row r="718" spans="4:17">
      <c r="D718" s="18"/>
      <c r="E718" s="20"/>
      <c r="F718" s="17"/>
      <c r="I718" s="17"/>
      <c r="J718" s="17"/>
      <c r="M718" s="17"/>
      <c r="N718" s="17"/>
      <c r="Q718" s="5"/>
    </row>
    <row r="719" spans="4:17">
      <c r="D719" s="18"/>
      <c r="E719" s="20"/>
      <c r="F719" s="17"/>
      <c r="I719" s="17"/>
      <c r="J719" s="17"/>
      <c r="M719" s="17"/>
      <c r="N719" s="17"/>
      <c r="Q719" s="5"/>
    </row>
    <row r="720" spans="4:17">
      <c r="D720" s="18"/>
      <c r="E720" s="20"/>
      <c r="F720" s="17"/>
      <c r="I720" s="17"/>
      <c r="J720" s="17"/>
      <c r="M720" s="17"/>
      <c r="N720" s="17"/>
      <c r="Q720" s="5"/>
    </row>
    <row r="721" spans="4:17">
      <c r="D721" s="18"/>
      <c r="E721" s="20"/>
      <c r="F721" s="17"/>
      <c r="I721" s="17"/>
      <c r="J721" s="17"/>
      <c r="M721" s="17"/>
      <c r="N721" s="17"/>
      <c r="Q721" s="5"/>
    </row>
    <row r="722" spans="4:17">
      <c r="D722" s="18"/>
      <c r="E722" s="20"/>
      <c r="F722" s="17"/>
      <c r="I722" s="17"/>
      <c r="J722" s="17"/>
      <c r="M722" s="17"/>
      <c r="N722" s="17"/>
      <c r="Q722" s="5"/>
    </row>
    <row r="723" spans="4:17">
      <c r="D723" s="18"/>
      <c r="E723" s="20"/>
      <c r="F723" s="17"/>
      <c r="I723" s="17"/>
      <c r="J723" s="17"/>
      <c r="M723" s="17"/>
      <c r="N723" s="17"/>
      <c r="Q723" s="5"/>
    </row>
    <row r="724" spans="4:17">
      <c r="D724" s="18"/>
      <c r="E724" s="20"/>
      <c r="F724" s="17"/>
      <c r="I724" s="17"/>
      <c r="J724" s="17"/>
      <c r="M724" s="17"/>
      <c r="N724" s="17"/>
      <c r="Q724" s="5"/>
    </row>
    <row r="725" spans="4:17">
      <c r="D725" s="18"/>
      <c r="E725" s="20"/>
      <c r="F725" s="17"/>
      <c r="I725" s="17"/>
      <c r="J725" s="17"/>
      <c r="M725" s="17"/>
      <c r="N725" s="17"/>
      <c r="Q725" s="5"/>
    </row>
    <row r="726" spans="4:17">
      <c r="D726" s="18"/>
      <c r="E726" s="20"/>
      <c r="F726" s="17"/>
      <c r="I726" s="17"/>
      <c r="J726" s="17"/>
      <c r="M726" s="17"/>
      <c r="N726" s="17"/>
      <c r="Q726" s="5"/>
    </row>
    <row r="727" spans="4:17">
      <c r="D727" s="18"/>
      <c r="E727" s="20"/>
      <c r="F727" s="17"/>
      <c r="I727" s="17"/>
      <c r="J727" s="17"/>
      <c r="M727" s="17"/>
      <c r="N727" s="17"/>
      <c r="Q727" s="5"/>
    </row>
    <row r="728" spans="4:17">
      <c r="D728" s="18"/>
      <c r="E728" s="20"/>
      <c r="F728" s="17"/>
      <c r="I728" s="17"/>
      <c r="J728" s="17"/>
      <c r="M728" s="17"/>
      <c r="N728" s="17"/>
      <c r="Q728" s="5"/>
    </row>
    <row r="729" spans="4:17">
      <c r="D729" s="18"/>
      <c r="E729" s="20"/>
      <c r="F729" s="17"/>
      <c r="I729" s="17"/>
      <c r="J729" s="17"/>
      <c r="M729" s="17"/>
      <c r="N729" s="17"/>
      <c r="Q729" s="5"/>
    </row>
    <row r="730" spans="4:17">
      <c r="D730" s="18"/>
      <c r="E730" s="20"/>
      <c r="F730" s="17"/>
      <c r="I730" s="17"/>
      <c r="J730" s="17"/>
      <c r="M730" s="17"/>
      <c r="N730" s="17"/>
      <c r="Q730" s="5"/>
    </row>
    <row r="731" spans="4:17">
      <c r="D731" s="18"/>
      <c r="E731" s="20"/>
      <c r="F731" s="17"/>
      <c r="I731" s="17"/>
      <c r="J731" s="17"/>
      <c r="M731" s="17"/>
      <c r="N731" s="17"/>
      <c r="Q731" s="5"/>
    </row>
    <row r="732" spans="4:17">
      <c r="D732" s="18"/>
      <c r="E732" s="20"/>
      <c r="F732" s="17"/>
      <c r="I732" s="17"/>
      <c r="J732" s="17"/>
      <c r="M732" s="17"/>
      <c r="N732" s="17"/>
      <c r="Q732" s="5"/>
    </row>
    <row r="733" spans="4:17">
      <c r="D733" s="18"/>
      <c r="E733" s="20"/>
      <c r="F733" s="17"/>
      <c r="I733" s="17"/>
      <c r="J733" s="17"/>
      <c r="M733" s="17"/>
      <c r="N733" s="17"/>
      <c r="Q733" s="5"/>
    </row>
    <row r="734" spans="4:17">
      <c r="D734" s="18"/>
      <c r="E734" s="20"/>
      <c r="F734" s="17"/>
      <c r="I734" s="17"/>
      <c r="J734" s="17"/>
      <c r="M734" s="17"/>
      <c r="N734" s="17"/>
      <c r="Q734" s="5"/>
    </row>
    <row r="735" spans="4:17">
      <c r="D735" s="18"/>
      <c r="E735" s="20"/>
      <c r="F735" s="17"/>
      <c r="I735" s="17"/>
      <c r="J735" s="17"/>
      <c r="M735" s="17"/>
      <c r="N735" s="17"/>
      <c r="Q735" s="5"/>
    </row>
    <row r="736" spans="4:17">
      <c r="D736" s="18"/>
      <c r="E736" s="20"/>
      <c r="F736" s="17"/>
      <c r="I736" s="17"/>
      <c r="J736" s="17"/>
      <c r="M736" s="17"/>
      <c r="N736" s="17"/>
      <c r="Q736" s="5"/>
    </row>
    <row r="737" spans="4:17">
      <c r="D737" s="18"/>
      <c r="E737" s="20"/>
      <c r="F737" s="17"/>
      <c r="I737" s="17"/>
      <c r="J737" s="17"/>
      <c r="M737" s="17"/>
      <c r="N737" s="17"/>
      <c r="Q737" s="5"/>
    </row>
    <row r="738" spans="4:17">
      <c r="D738" s="18"/>
      <c r="E738" s="20"/>
      <c r="F738" s="17"/>
      <c r="I738" s="17"/>
      <c r="J738" s="17"/>
      <c r="M738" s="17"/>
      <c r="N738" s="17"/>
      <c r="Q738" s="5"/>
    </row>
    <row r="739" spans="4:17">
      <c r="D739" s="18"/>
      <c r="E739" s="20"/>
      <c r="F739" s="17"/>
      <c r="I739" s="17"/>
      <c r="J739" s="17"/>
      <c r="M739" s="17"/>
      <c r="N739" s="17"/>
      <c r="Q739" s="5"/>
    </row>
    <row r="740" spans="4:17">
      <c r="D740" s="18"/>
      <c r="E740" s="20"/>
      <c r="F740" s="17"/>
      <c r="I740" s="17"/>
      <c r="J740" s="17"/>
      <c r="M740" s="17"/>
      <c r="N740" s="17"/>
      <c r="Q740" s="5"/>
    </row>
    <row r="741" spans="4:17">
      <c r="D741" s="18"/>
      <c r="E741" s="20"/>
      <c r="F741" s="17"/>
      <c r="I741" s="17"/>
      <c r="J741" s="17"/>
      <c r="M741" s="17"/>
      <c r="N741" s="17"/>
      <c r="Q741" s="5"/>
    </row>
    <row r="742" spans="4:17">
      <c r="D742" s="18"/>
      <c r="E742" s="20"/>
      <c r="F742" s="17"/>
      <c r="I742" s="17"/>
      <c r="J742" s="17"/>
      <c r="M742" s="17"/>
      <c r="N742" s="17"/>
      <c r="Q742" s="5"/>
    </row>
    <row r="743" spans="4:17">
      <c r="D743" s="18"/>
      <c r="E743" s="20"/>
      <c r="F743" s="17"/>
      <c r="I743" s="17"/>
      <c r="J743" s="17"/>
      <c r="M743" s="17"/>
      <c r="N743" s="17"/>
      <c r="Q743" s="5"/>
    </row>
    <row r="744" spans="4:17">
      <c r="D744" s="18"/>
      <c r="E744" s="20"/>
      <c r="F744" s="17"/>
      <c r="I744" s="17"/>
      <c r="J744" s="17"/>
      <c r="M744" s="17"/>
      <c r="N744" s="17"/>
      <c r="Q744" s="5"/>
    </row>
    <row r="745" spans="4:17">
      <c r="D745" s="18"/>
      <c r="E745" s="20"/>
      <c r="F745" s="17"/>
      <c r="I745" s="17"/>
      <c r="J745" s="17"/>
      <c r="M745" s="17"/>
      <c r="N745" s="17"/>
      <c r="Q745" s="5"/>
    </row>
    <row r="746" spans="4:17">
      <c r="D746" s="18"/>
      <c r="E746" s="20"/>
      <c r="F746" s="17"/>
      <c r="I746" s="17"/>
      <c r="J746" s="17"/>
      <c r="M746" s="17"/>
      <c r="N746" s="17"/>
      <c r="Q746" s="5"/>
    </row>
    <row r="747" spans="4:17">
      <c r="D747" s="18"/>
      <c r="E747" s="20"/>
      <c r="F747" s="17"/>
      <c r="I747" s="17"/>
      <c r="J747" s="17"/>
      <c r="M747" s="17"/>
      <c r="N747" s="17"/>
      <c r="Q747" s="5"/>
    </row>
    <row r="748" spans="4:17">
      <c r="D748" s="18"/>
      <c r="E748" s="20"/>
      <c r="F748" s="17"/>
      <c r="I748" s="17"/>
      <c r="J748" s="17"/>
      <c r="M748" s="17"/>
      <c r="N748" s="17"/>
      <c r="Q748" s="5"/>
    </row>
    <row r="749" spans="4:17">
      <c r="D749" s="18"/>
      <c r="E749" s="20"/>
      <c r="F749" s="17"/>
      <c r="I749" s="17"/>
      <c r="J749" s="17"/>
      <c r="M749" s="17"/>
      <c r="N749" s="17"/>
      <c r="Q749" s="5"/>
    </row>
    <row r="750" spans="4:17">
      <c r="D750" s="18"/>
      <c r="E750" s="20"/>
      <c r="F750" s="17"/>
      <c r="I750" s="17"/>
      <c r="J750" s="17"/>
      <c r="M750" s="17"/>
      <c r="N750" s="17"/>
      <c r="Q750" s="5"/>
    </row>
    <row r="751" spans="4:17">
      <c r="D751" s="18"/>
      <c r="E751" s="20"/>
      <c r="F751" s="17"/>
      <c r="I751" s="17"/>
      <c r="J751" s="17"/>
      <c r="M751" s="17"/>
      <c r="N751" s="17"/>
      <c r="Q751" s="5"/>
    </row>
    <row r="752" spans="4:17">
      <c r="D752" s="18"/>
      <c r="E752" s="20"/>
      <c r="F752" s="17"/>
      <c r="I752" s="17"/>
      <c r="J752" s="17"/>
      <c r="M752" s="17"/>
      <c r="N752" s="17"/>
      <c r="Q752" s="5"/>
    </row>
    <row r="753" spans="4:17">
      <c r="D753" s="18"/>
      <c r="E753" s="20"/>
      <c r="F753" s="17"/>
      <c r="I753" s="17"/>
      <c r="J753" s="17"/>
      <c r="M753" s="17"/>
      <c r="N753" s="17"/>
      <c r="Q753" s="5"/>
    </row>
    <row r="754" spans="4:17">
      <c r="D754" s="18"/>
      <c r="E754" s="20"/>
      <c r="F754" s="17"/>
      <c r="I754" s="17"/>
      <c r="J754" s="17"/>
      <c r="M754" s="17"/>
      <c r="N754" s="17"/>
      <c r="Q754" s="5"/>
    </row>
    <row r="755" spans="4:17">
      <c r="D755" s="18"/>
      <c r="E755" s="20"/>
      <c r="F755" s="17"/>
      <c r="I755" s="17"/>
      <c r="J755" s="17"/>
      <c r="M755" s="17"/>
      <c r="N755" s="17"/>
      <c r="Q755" s="5"/>
    </row>
    <row r="756" spans="4:17">
      <c r="D756" s="18"/>
      <c r="E756" s="20"/>
      <c r="F756" s="17"/>
      <c r="I756" s="17"/>
      <c r="J756" s="17"/>
      <c r="M756" s="17"/>
      <c r="N756" s="17"/>
      <c r="Q756" s="5"/>
    </row>
    <row r="757" spans="4:17">
      <c r="D757" s="18"/>
      <c r="E757" s="20"/>
      <c r="F757" s="17"/>
      <c r="I757" s="17"/>
      <c r="J757" s="17"/>
      <c r="M757" s="17"/>
      <c r="N757" s="17"/>
      <c r="Q757" s="5"/>
    </row>
    <row r="758" spans="4:17">
      <c r="D758" s="18"/>
      <c r="E758" s="20"/>
      <c r="F758" s="17"/>
      <c r="I758" s="17"/>
      <c r="J758" s="17"/>
      <c r="M758" s="17"/>
      <c r="N758" s="17"/>
      <c r="Q758" s="5"/>
    </row>
    <row r="759" spans="4:17">
      <c r="D759" s="18"/>
      <c r="E759" s="20"/>
      <c r="F759" s="17"/>
      <c r="I759" s="17"/>
      <c r="J759" s="17"/>
      <c r="M759" s="17"/>
      <c r="N759" s="17"/>
      <c r="Q759" s="5"/>
    </row>
    <row r="760" spans="4:17">
      <c r="D760" s="18"/>
      <c r="E760" s="20"/>
      <c r="F760" s="17"/>
      <c r="I760" s="17"/>
      <c r="J760" s="17"/>
      <c r="M760" s="17"/>
      <c r="N760" s="17"/>
      <c r="Q760" s="5"/>
    </row>
    <row r="761" spans="4:17">
      <c r="D761" s="18"/>
      <c r="E761" s="20"/>
      <c r="F761" s="17"/>
      <c r="I761" s="17"/>
      <c r="J761" s="17"/>
      <c r="M761" s="17"/>
      <c r="N761" s="17"/>
      <c r="Q761" s="5"/>
    </row>
    <row r="762" spans="4:17">
      <c r="D762" s="18"/>
      <c r="E762" s="20"/>
      <c r="F762" s="17"/>
      <c r="I762" s="17"/>
      <c r="J762" s="17"/>
      <c r="M762" s="17"/>
      <c r="N762" s="17"/>
      <c r="Q762" s="5"/>
    </row>
    <row r="763" spans="4:17">
      <c r="D763" s="18"/>
      <c r="E763" s="20"/>
      <c r="F763" s="17"/>
      <c r="I763" s="17"/>
      <c r="J763" s="17"/>
      <c r="M763" s="17"/>
      <c r="N763" s="17"/>
      <c r="Q763" s="5"/>
    </row>
    <row r="764" spans="4:17">
      <c r="D764" s="18"/>
      <c r="E764" s="20"/>
      <c r="F764" s="17"/>
      <c r="I764" s="17"/>
      <c r="J764" s="17"/>
      <c r="M764" s="17"/>
      <c r="N764" s="17"/>
      <c r="Q764" s="5"/>
    </row>
    <row r="765" spans="4:17">
      <c r="D765" s="18"/>
      <c r="E765" s="20"/>
      <c r="F765" s="17"/>
      <c r="I765" s="17"/>
      <c r="J765" s="17"/>
      <c r="M765" s="17"/>
      <c r="N765" s="17"/>
      <c r="Q765" s="5"/>
    </row>
    <row r="766" spans="4:17">
      <c r="D766" s="18"/>
      <c r="E766" s="20"/>
      <c r="F766" s="17"/>
      <c r="I766" s="17"/>
      <c r="J766" s="17"/>
      <c r="M766" s="17"/>
      <c r="N766" s="17"/>
      <c r="Q766" s="5"/>
    </row>
    <row r="767" spans="4:17">
      <c r="D767" s="18"/>
      <c r="E767" s="20"/>
      <c r="F767" s="17"/>
      <c r="I767" s="17"/>
      <c r="J767" s="17"/>
      <c r="M767" s="17"/>
      <c r="N767" s="17"/>
      <c r="Q767" s="5"/>
    </row>
    <row r="768" spans="4:17">
      <c r="D768" s="18"/>
      <c r="E768" s="20"/>
      <c r="F768" s="17"/>
      <c r="I768" s="17"/>
      <c r="J768" s="17"/>
      <c r="M768" s="17"/>
      <c r="N768" s="17"/>
      <c r="Q768" s="5"/>
    </row>
    <row r="769" spans="4:17">
      <c r="D769" s="18"/>
      <c r="E769" s="20"/>
      <c r="F769" s="17"/>
      <c r="I769" s="17"/>
      <c r="J769" s="17"/>
      <c r="M769" s="17"/>
      <c r="N769" s="17"/>
      <c r="Q769" s="5"/>
    </row>
    <row r="770" spans="4:17">
      <c r="D770" s="18"/>
      <c r="E770" s="20"/>
      <c r="F770" s="17"/>
      <c r="I770" s="17"/>
      <c r="J770" s="17"/>
      <c r="M770" s="17"/>
      <c r="N770" s="17"/>
      <c r="Q770" s="5"/>
    </row>
    <row r="771" spans="4:17">
      <c r="D771" s="18"/>
      <c r="E771" s="20"/>
      <c r="F771" s="17"/>
      <c r="I771" s="17"/>
      <c r="J771" s="17"/>
      <c r="M771" s="17"/>
      <c r="N771" s="17"/>
      <c r="Q771" s="5"/>
    </row>
    <row r="772" spans="4:17">
      <c r="D772" s="18"/>
      <c r="E772" s="20"/>
      <c r="F772" s="17"/>
      <c r="I772" s="17"/>
      <c r="J772" s="17"/>
      <c r="M772" s="17"/>
      <c r="N772" s="17"/>
      <c r="Q772" s="5"/>
    </row>
    <row r="773" spans="4:17">
      <c r="D773" s="18"/>
      <c r="E773" s="20"/>
      <c r="F773" s="17"/>
      <c r="I773" s="17"/>
      <c r="J773" s="17"/>
      <c r="M773" s="17"/>
      <c r="N773" s="17"/>
      <c r="Q773" s="5"/>
    </row>
    <row r="774" spans="4:17">
      <c r="D774" s="18"/>
      <c r="E774" s="20"/>
      <c r="F774" s="17"/>
      <c r="I774" s="17"/>
      <c r="J774" s="17"/>
      <c r="M774" s="17"/>
      <c r="N774" s="17"/>
      <c r="Q774" s="5"/>
    </row>
    <row r="775" spans="4:17">
      <c r="D775" s="18"/>
      <c r="E775" s="20"/>
      <c r="F775" s="17"/>
      <c r="I775" s="17"/>
      <c r="J775" s="17"/>
      <c r="M775" s="17"/>
      <c r="N775" s="17"/>
      <c r="Q775" s="5"/>
    </row>
    <row r="776" spans="4:17">
      <c r="D776" s="18"/>
      <c r="E776" s="20"/>
      <c r="F776" s="17"/>
      <c r="I776" s="17"/>
      <c r="J776" s="17"/>
      <c r="M776" s="17"/>
      <c r="N776" s="17"/>
      <c r="Q776" s="5"/>
    </row>
    <row r="777" spans="4:17">
      <c r="D777" s="18"/>
      <c r="E777" s="20"/>
      <c r="F777" s="17"/>
      <c r="I777" s="17"/>
      <c r="J777" s="17"/>
      <c r="M777" s="17"/>
      <c r="N777" s="17"/>
      <c r="Q777" s="5"/>
    </row>
    <row r="778" spans="4:17">
      <c r="D778" s="18"/>
      <c r="E778" s="20"/>
      <c r="F778" s="17"/>
      <c r="I778" s="17"/>
      <c r="J778" s="17"/>
      <c r="M778" s="17"/>
      <c r="N778" s="17"/>
      <c r="Q778" s="5"/>
    </row>
    <row r="779" spans="4:17">
      <c r="D779" s="18"/>
      <c r="E779" s="20"/>
      <c r="F779" s="17"/>
      <c r="I779" s="17"/>
      <c r="J779" s="17"/>
      <c r="M779" s="17"/>
      <c r="N779" s="17"/>
      <c r="Q779" s="5"/>
    </row>
    <row r="780" spans="4:17">
      <c r="D780" s="18"/>
      <c r="E780" s="20"/>
      <c r="F780" s="17"/>
      <c r="I780" s="17"/>
      <c r="J780" s="17"/>
      <c r="M780" s="17"/>
      <c r="N780" s="17"/>
      <c r="Q780" s="5"/>
    </row>
    <row r="781" spans="4:17">
      <c r="D781" s="18"/>
      <c r="E781" s="20"/>
      <c r="F781" s="17"/>
      <c r="I781" s="17"/>
      <c r="J781" s="17"/>
      <c r="M781" s="17"/>
      <c r="N781" s="17"/>
      <c r="Q781" s="5"/>
    </row>
    <row r="782" spans="4:17">
      <c r="D782" s="18"/>
      <c r="E782" s="20"/>
      <c r="F782" s="17"/>
      <c r="I782" s="17"/>
      <c r="J782" s="17"/>
      <c r="M782" s="17"/>
      <c r="N782" s="17"/>
      <c r="Q782" s="5"/>
    </row>
    <row r="783" spans="4:17">
      <c r="D783" s="18"/>
      <c r="E783" s="20"/>
      <c r="F783" s="17"/>
      <c r="I783" s="17"/>
      <c r="J783" s="17"/>
      <c r="M783" s="17"/>
      <c r="N783" s="17"/>
      <c r="Q783" s="5"/>
    </row>
    <row r="784" spans="4:17">
      <c r="D784" s="18"/>
      <c r="E784" s="20"/>
      <c r="F784" s="17"/>
      <c r="I784" s="17"/>
      <c r="J784" s="17"/>
      <c r="M784" s="17"/>
      <c r="N784" s="17"/>
      <c r="Q784" s="5"/>
    </row>
    <row r="785" spans="4:17">
      <c r="D785" s="18"/>
      <c r="E785" s="20"/>
      <c r="F785" s="17"/>
      <c r="I785" s="17"/>
      <c r="J785" s="17"/>
      <c r="M785" s="17"/>
      <c r="N785" s="17"/>
      <c r="Q785" s="5"/>
    </row>
    <row r="786" spans="4:17">
      <c r="D786" s="18"/>
      <c r="E786" s="20"/>
      <c r="F786" s="17"/>
      <c r="I786" s="17"/>
      <c r="J786" s="17"/>
      <c r="M786" s="17"/>
      <c r="N786" s="17"/>
      <c r="Q786" s="5"/>
    </row>
    <row r="787" spans="4:17">
      <c r="D787" s="18"/>
      <c r="E787" s="20"/>
      <c r="F787" s="17"/>
      <c r="I787" s="17"/>
      <c r="J787" s="17"/>
      <c r="M787" s="17"/>
      <c r="N787" s="17"/>
      <c r="Q787" s="5"/>
    </row>
    <row r="788" spans="4:17">
      <c r="D788" s="18"/>
      <c r="E788" s="20"/>
      <c r="F788" s="17"/>
      <c r="I788" s="17"/>
      <c r="J788" s="17"/>
      <c r="M788" s="17"/>
      <c r="N788" s="17"/>
      <c r="Q788" s="5"/>
    </row>
    <row r="789" spans="4:17">
      <c r="D789" s="18"/>
      <c r="E789" s="20"/>
      <c r="F789" s="17"/>
      <c r="I789" s="17"/>
      <c r="J789" s="17"/>
      <c r="M789" s="17"/>
      <c r="N789" s="17"/>
      <c r="Q789" s="5"/>
    </row>
    <row r="790" spans="4:17">
      <c r="D790" s="18"/>
      <c r="E790" s="20"/>
      <c r="F790" s="17"/>
      <c r="I790" s="17"/>
      <c r="J790" s="17"/>
      <c r="M790" s="17"/>
      <c r="N790" s="17"/>
      <c r="Q790" s="5"/>
    </row>
    <row r="791" spans="4:17">
      <c r="D791" s="18"/>
      <c r="E791" s="20"/>
      <c r="F791" s="17"/>
      <c r="I791" s="17"/>
      <c r="J791" s="17"/>
      <c r="M791" s="17"/>
      <c r="N791" s="17"/>
      <c r="Q791" s="5"/>
    </row>
    <row r="792" spans="4:17">
      <c r="D792" s="18"/>
      <c r="E792" s="20"/>
      <c r="F792" s="17"/>
      <c r="I792" s="17"/>
      <c r="J792" s="17"/>
      <c r="M792" s="17"/>
      <c r="N792" s="17"/>
      <c r="Q792" s="5"/>
    </row>
    <row r="793" spans="4:17">
      <c r="D793" s="18"/>
      <c r="E793" s="20"/>
      <c r="F793" s="17"/>
      <c r="I793" s="17"/>
      <c r="J793" s="17"/>
      <c r="M793" s="17"/>
      <c r="N793" s="17"/>
      <c r="Q793" s="5"/>
    </row>
    <row r="794" spans="4:17">
      <c r="D794" s="18"/>
      <c r="E794" s="20"/>
      <c r="F794" s="17"/>
      <c r="I794" s="17"/>
      <c r="J794" s="17"/>
      <c r="M794" s="17"/>
      <c r="N794" s="17"/>
      <c r="Q794" s="5"/>
    </row>
    <row r="795" spans="4:17">
      <c r="D795" s="18"/>
      <c r="E795" s="20"/>
      <c r="F795" s="17"/>
      <c r="I795" s="17"/>
      <c r="J795" s="17"/>
      <c r="M795" s="17"/>
      <c r="N795" s="17"/>
      <c r="Q795" s="5"/>
    </row>
    <row r="796" spans="4:17">
      <c r="D796" s="18"/>
      <c r="E796" s="20"/>
      <c r="F796" s="17"/>
      <c r="I796" s="17"/>
      <c r="J796" s="17"/>
      <c r="M796" s="17"/>
      <c r="N796" s="17"/>
      <c r="Q796" s="5"/>
    </row>
    <row r="797" spans="4:17">
      <c r="D797" s="18"/>
      <c r="E797" s="20"/>
      <c r="F797" s="17"/>
      <c r="I797" s="17"/>
      <c r="J797" s="17"/>
      <c r="M797" s="17"/>
      <c r="N797" s="17"/>
      <c r="Q797" s="5"/>
    </row>
    <row r="798" spans="4:17">
      <c r="D798" s="18"/>
      <c r="E798" s="20"/>
      <c r="F798" s="17"/>
      <c r="I798" s="17"/>
      <c r="J798" s="17"/>
      <c r="M798" s="17"/>
      <c r="N798" s="17"/>
      <c r="Q798" s="5"/>
    </row>
    <row r="799" spans="4:17">
      <c r="D799" s="18"/>
      <c r="E799" s="20"/>
      <c r="F799" s="17"/>
      <c r="I799" s="17"/>
      <c r="J799" s="17"/>
      <c r="M799" s="17"/>
      <c r="N799" s="17"/>
      <c r="Q799" s="5"/>
    </row>
    <row r="800" spans="4:17">
      <c r="D800" s="18"/>
      <c r="E800" s="20"/>
      <c r="F800" s="17"/>
      <c r="I800" s="17"/>
      <c r="J800" s="17"/>
      <c r="M800" s="17"/>
      <c r="N800" s="17"/>
      <c r="Q800" s="5"/>
    </row>
    <row r="801" spans="4:17">
      <c r="D801" s="18"/>
      <c r="E801" s="20"/>
      <c r="F801" s="17"/>
      <c r="I801" s="17"/>
      <c r="J801" s="17"/>
      <c r="M801" s="17"/>
      <c r="N801" s="17"/>
      <c r="Q801" s="5"/>
    </row>
    <row r="802" spans="4:17">
      <c r="D802" s="18"/>
      <c r="E802" s="20"/>
      <c r="F802" s="17"/>
      <c r="I802" s="17"/>
      <c r="J802" s="17"/>
      <c r="M802" s="17"/>
      <c r="N802" s="17"/>
      <c r="Q802" s="5"/>
    </row>
    <row r="803" spans="4:17">
      <c r="D803" s="18"/>
      <c r="E803" s="20"/>
      <c r="F803" s="17"/>
      <c r="I803" s="17"/>
      <c r="J803" s="17"/>
      <c r="M803" s="17"/>
      <c r="N803" s="17"/>
      <c r="Q803" s="5"/>
    </row>
    <row r="804" spans="4:17">
      <c r="D804" s="18"/>
      <c r="E804" s="20"/>
      <c r="F804" s="17"/>
      <c r="I804" s="17"/>
      <c r="J804" s="17"/>
      <c r="M804" s="17"/>
      <c r="N804" s="17"/>
      <c r="Q804" s="5"/>
    </row>
    <row r="805" spans="4:17">
      <c r="D805" s="18"/>
      <c r="E805" s="20"/>
      <c r="F805" s="17"/>
      <c r="I805" s="17"/>
      <c r="J805" s="17"/>
      <c r="M805" s="17"/>
      <c r="N805" s="17"/>
      <c r="Q805" s="5"/>
    </row>
    <row r="806" spans="4:17">
      <c r="D806" s="18"/>
      <c r="E806" s="20"/>
      <c r="F806" s="17"/>
      <c r="I806" s="17"/>
      <c r="J806" s="17"/>
      <c r="M806" s="17"/>
      <c r="N806" s="17"/>
      <c r="Q806" s="5"/>
    </row>
    <row r="807" spans="4:17">
      <c r="D807" s="18"/>
      <c r="E807" s="20"/>
      <c r="F807" s="17"/>
      <c r="I807" s="17"/>
      <c r="J807" s="17"/>
      <c r="M807" s="17"/>
      <c r="N807" s="17"/>
      <c r="Q807" s="5"/>
    </row>
    <row r="808" spans="4:17">
      <c r="D808" s="18"/>
      <c r="E808" s="20"/>
      <c r="F808" s="17"/>
      <c r="I808" s="17"/>
      <c r="J808" s="17"/>
      <c r="M808" s="17"/>
      <c r="N808" s="17"/>
      <c r="Q808" s="5"/>
    </row>
    <row r="809" spans="4:17">
      <c r="D809" s="18"/>
      <c r="E809" s="20"/>
      <c r="F809" s="17"/>
      <c r="I809" s="17"/>
      <c r="J809" s="17"/>
      <c r="M809" s="17"/>
      <c r="N809" s="17"/>
      <c r="Q809" s="5"/>
    </row>
    <row r="810" spans="4:17">
      <c r="D810" s="18"/>
      <c r="E810" s="20"/>
      <c r="F810" s="17"/>
      <c r="I810" s="17"/>
      <c r="J810" s="17"/>
      <c r="M810" s="17"/>
      <c r="N810" s="17"/>
      <c r="Q810" s="5"/>
    </row>
    <row r="811" spans="4:17">
      <c r="D811" s="18"/>
      <c r="E811" s="20"/>
      <c r="F811" s="17"/>
      <c r="I811" s="17"/>
      <c r="J811" s="17"/>
      <c r="M811" s="17"/>
      <c r="N811" s="17"/>
      <c r="Q811" s="5"/>
    </row>
    <row r="812" spans="4:17">
      <c r="D812" s="18"/>
      <c r="E812" s="20"/>
      <c r="F812" s="17"/>
      <c r="I812" s="17"/>
      <c r="J812" s="17"/>
      <c r="M812" s="17"/>
      <c r="N812" s="17"/>
      <c r="Q812" s="5"/>
    </row>
    <row r="813" spans="4:17">
      <c r="D813" s="18"/>
      <c r="E813" s="20"/>
      <c r="F813" s="17"/>
      <c r="I813" s="17"/>
      <c r="J813" s="17"/>
      <c r="M813" s="17"/>
      <c r="N813" s="17"/>
      <c r="Q813" s="5"/>
    </row>
    <row r="814" spans="4:17">
      <c r="D814" s="18"/>
      <c r="E814" s="20"/>
      <c r="F814" s="17"/>
      <c r="I814" s="17"/>
      <c r="J814" s="17"/>
      <c r="M814" s="17"/>
      <c r="N814" s="17"/>
      <c r="Q814" s="5"/>
    </row>
    <row r="815" spans="4:17">
      <c r="D815" s="18"/>
      <c r="E815" s="20"/>
      <c r="F815" s="17"/>
      <c r="I815" s="17"/>
      <c r="J815" s="17"/>
      <c r="M815" s="17"/>
      <c r="N815" s="17"/>
      <c r="Q815" s="5"/>
    </row>
    <row r="816" spans="4:17">
      <c r="D816" s="18"/>
      <c r="E816" s="20"/>
      <c r="F816" s="17"/>
      <c r="I816" s="17"/>
      <c r="J816" s="17"/>
      <c r="M816" s="17"/>
      <c r="N816" s="17"/>
      <c r="Q816" s="5"/>
    </row>
    <row r="817" spans="4:17">
      <c r="D817" s="18"/>
      <c r="E817" s="20"/>
      <c r="F817" s="17"/>
      <c r="I817" s="17"/>
      <c r="J817" s="17"/>
      <c r="M817" s="17"/>
      <c r="N817" s="17"/>
      <c r="Q817" s="5"/>
    </row>
    <row r="818" spans="4:17">
      <c r="D818" s="18"/>
      <c r="E818" s="20"/>
      <c r="F818" s="17"/>
      <c r="I818" s="17"/>
      <c r="J818" s="17"/>
      <c r="M818" s="17"/>
      <c r="N818" s="17"/>
      <c r="Q818" s="5"/>
    </row>
    <row r="819" spans="4:17">
      <c r="D819" s="18"/>
      <c r="E819" s="20"/>
      <c r="F819" s="17"/>
      <c r="I819" s="17"/>
      <c r="J819" s="17"/>
      <c r="M819" s="17"/>
      <c r="N819" s="17"/>
      <c r="Q819" s="5"/>
    </row>
    <row r="820" spans="4:17">
      <c r="D820" s="18"/>
      <c r="E820" s="20"/>
      <c r="F820" s="17"/>
      <c r="I820" s="17"/>
      <c r="J820" s="17"/>
      <c r="M820" s="17"/>
      <c r="N820" s="17"/>
      <c r="Q820" s="5"/>
    </row>
    <row r="821" spans="4:17">
      <c r="D821" s="18"/>
      <c r="E821" s="20"/>
      <c r="F821" s="17"/>
      <c r="I821" s="17"/>
      <c r="J821" s="17"/>
      <c r="M821" s="17"/>
      <c r="N821" s="17"/>
      <c r="Q821" s="5"/>
    </row>
    <row r="822" spans="4:17">
      <c r="D822" s="18"/>
      <c r="E822" s="20"/>
      <c r="F822" s="17"/>
      <c r="I822" s="17"/>
      <c r="J822" s="17"/>
      <c r="M822" s="17"/>
      <c r="N822" s="17"/>
      <c r="Q822" s="5"/>
    </row>
    <row r="823" spans="4:17">
      <c r="D823" s="18"/>
      <c r="E823" s="20"/>
      <c r="F823" s="17"/>
      <c r="I823" s="17"/>
      <c r="J823" s="17"/>
      <c r="M823" s="17"/>
      <c r="N823" s="17"/>
      <c r="Q823" s="5"/>
    </row>
    <row r="824" spans="4:17">
      <c r="D824" s="18"/>
      <c r="E824" s="20"/>
      <c r="F824" s="17"/>
      <c r="I824" s="17"/>
      <c r="J824" s="17"/>
      <c r="M824" s="17"/>
      <c r="N824" s="17"/>
      <c r="Q824" s="5"/>
    </row>
    <row r="825" spans="4:17">
      <c r="D825" s="18"/>
      <c r="E825" s="20"/>
      <c r="F825" s="17"/>
      <c r="I825" s="17"/>
      <c r="J825" s="17"/>
      <c r="M825" s="17"/>
      <c r="N825" s="17"/>
      <c r="Q825" s="5"/>
    </row>
    <row r="826" spans="4:17">
      <c r="D826" s="18"/>
      <c r="E826" s="20"/>
      <c r="F826" s="17"/>
      <c r="I826" s="17"/>
      <c r="J826" s="17"/>
      <c r="M826" s="17"/>
      <c r="N826" s="17"/>
      <c r="Q826" s="5"/>
    </row>
    <row r="827" spans="4:17">
      <c r="D827" s="18"/>
      <c r="E827" s="20"/>
      <c r="F827" s="17"/>
      <c r="I827" s="17"/>
      <c r="J827" s="17"/>
      <c r="M827" s="17"/>
      <c r="N827" s="17"/>
      <c r="Q827" s="5"/>
    </row>
    <row r="828" spans="4:17">
      <c r="D828" s="18"/>
      <c r="E828" s="20"/>
      <c r="F828" s="17"/>
      <c r="I828" s="17"/>
      <c r="J828" s="17"/>
      <c r="M828" s="17"/>
      <c r="N828" s="17"/>
      <c r="Q828" s="5"/>
    </row>
    <row r="829" spans="4:17">
      <c r="D829" s="18"/>
      <c r="E829" s="20"/>
      <c r="F829" s="17"/>
      <c r="I829" s="17"/>
      <c r="J829" s="17"/>
      <c r="M829" s="17"/>
      <c r="N829" s="17"/>
      <c r="Q829" s="5"/>
    </row>
    <row r="830" spans="4:17">
      <c r="D830" s="18"/>
      <c r="E830" s="20"/>
      <c r="F830" s="17"/>
      <c r="I830" s="17"/>
      <c r="J830" s="17"/>
      <c r="M830" s="17"/>
      <c r="N830" s="17"/>
      <c r="Q830" s="5"/>
    </row>
    <row r="831" spans="4:17">
      <c r="D831" s="18"/>
      <c r="E831" s="20"/>
      <c r="F831" s="17"/>
      <c r="I831" s="17"/>
      <c r="J831" s="17"/>
      <c r="M831" s="17"/>
      <c r="N831" s="17"/>
      <c r="Q831" s="5"/>
    </row>
    <row r="832" spans="4:17">
      <c r="D832" s="18"/>
      <c r="E832" s="20"/>
      <c r="F832" s="17"/>
      <c r="I832" s="17"/>
      <c r="J832" s="17"/>
      <c r="M832" s="17"/>
      <c r="N832" s="17"/>
      <c r="Q832" s="5"/>
    </row>
    <row r="833" spans="4:17">
      <c r="D833" s="18"/>
      <c r="E833" s="20"/>
      <c r="F833" s="17"/>
      <c r="I833" s="17"/>
      <c r="J833" s="17"/>
      <c r="M833" s="17"/>
      <c r="N833" s="17"/>
      <c r="Q833" s="5"/>
    </row>
    <row r="834" spans="4:17">
      <c r="D834" s="18"/>
      <c r="E834" s="20"/>
      <c r="F834" s="17"/>
      <c r="I834" s="17"/>
      <c r="J834" s="17"/>
      <c r="M834" s="17"/>
      <c r="N834" s="17"/>
      <c r="Q834" s="5"/>
    </row>
    <row r="835" spans="4:17">
      <c r="D835" s="18"/>
      <c r="E835" s="20"/>
      <c r="F835" s="17"/>
      <c r="I835" s="17"/>
      <c r="J835" s="17"/>
      <c r="M835" s="17"/>
      <c r="N835" s="17"/>
      <c r="Q835" s="5"/>
    </row>
    <row r="836" spans="4:17">
      <c r="D836" s="18"/>
      <c r="E836" s="20"/>
      <c r="F836" s="17"/>
      <c r="I836" s="17"/>
      <c r="J836" s="17"/>
      <c r="M836" s="17"/>
      <c r="N836" s="17"/>
      <c r="Q836" s="5"/>
    </row>
    <row r="837" spans="4:17">
      <c r="D837" s="18"/>
      <c r="E837" s="20"/>
      <c r="F837" s="17"/>
      <c r="I837" s="17"/>
      <c r="J837" s="17"/>
      <c r="M837" s="17"/>
      <c r="N837" s="17"/>
      <c r="Q837" s="5"/>
    </row>
    <row r="838" spans="4:17">
      <c r="D838" s="18"/>
      <c r="E838" s="20"/>
      <c r="F838" s="17"/>
      <c r="I838" s="17"/>
      <c r="J838" s="17"/>
      <c r="M838" s="17"/>
      <c r="N838" s="17"/>
      <c r="Q838" s="5"/>
    </row>
    <row r="839" spans="4:17">
      <c r="D839" s="18"/>
      <c r="E839" s="20"/>
      <c r="F839" s="17"/>
      <c r="I839" s="17"/>
      <c r="J839" s="17"/>
      <c r="M839" s="17"/>
      <c r="N839" s="17"/>
      <c r="Q839" s="5"/>
    </row>
    <row r="840" spans="4:17">
      <c r="D840" s="18"/>
      <c r="E840" s="20"/>
      <c r="F840" s="17"/>
      <c r="I840" s="17"/>
      <c r="J840" s="17"/>
      <c r="M840" s="17"/>
      <c r="N840" s="17"/>
      <c r="Q840" s="5"/>
    </row>
    <row r="841" spans="4:17">
      <c r="D841" s="18"/>
      <c r="E841" s="20"/>
      <c r="F841" s="17"/>
      <c r="I841" s="17"/>
      <c r="J841" s="17"/>
      <c r="M841" s="17"/>
      <c r="N841" s="17"/>
      <c r="Q841" s="5"/>
    </row>
    <row r="842" spans="4:17">
      <c r="D842" s="18"/>
      <c r="E842" s="20"/>
      <c r="F842" s="17"/>
      <c r="I842" s="17"/>
      <c r="J842" s="17"/>
      <c r="M842" s="17"/>
      <c r="N842" s="17"/>
      <c r="Q842" s="5"/>
    </row>
    <row r="843" spans="4:17">
      <c r="D843" s="18"/>
      <c r="E843" s="20"/>
      <c r="F843" s="17"/>
      <c r="I843" s="17"/>
      <c r="J843" s="17"/>
      <c r="M843" s="17"/>
      <c r="N843" s="17"/>
      <c r="Q843" s="5"/>
    </row>
    <row r="844" spans="4:17">
      <c r="D844" s="18"/>
      <c r="E844" s="20"/>
      <c r="F844" s="17"/>
      <c r="I844" s="17"/>
      <c r="J844" s="17"/>
      <c r="M844" s="17"/>
      <c r="N844" s="17"/>
      <c r="Q844" s="5"/>
    </row>
    <row r="845" spans="4:17">
      <c r="D845" s="18"/>
      <c r="E845" s="20"/>
      <c r="F845" s="17"/>
      <c r="I845" s="17"/>
      <c r="J845" s="17"/>
      <c r="M845" s="17"/>
      <c r="N845" s="17"/>
      <c r="Q845" s="5"/>
    </row>
    <row r="846" spans="4:17">
      <c r="D846" s="18"/>
      <c r="E846" s="20"/>
      <c r="F846" s="17"/>
      <c r="I846" s="17"/>
      <c r="J846" s="17"/>
      <c r="M846" s="17"/>
      <c r="N846" s="17"/>
      <c r="Q846" s="5"/>
    </row>
    <row r="847" spans="4:17">
      <c r="D847" s="18"/>
      <c r="E847" s="20"/>
      <c r="F847" s="17"/>
      <c r="I847" s="17"/>
      <c r="J847" s="17"/>
      <c r="M847" s="17"/>
      <c r="N847" s="17"/>
      <c r="Q847" s="5"/>
    </row>
    <row r="848" spans="4:17">
      <c r="D848" s="18"/>
      <c r="E848" s="20"/>
      <c r="F848" s="17"/>
      <c r="I848" s="17"/>
      <c r="J848" s="17"/>
      <c r="M848" s="17"/>
      <c r="N848" s="17"/>
      <c r="Q848" s="5"/>
    </row>
    <row r="849" spans="4:17">
      <c r="D849" s="18"/>
      <c r="E849" s="20"/>
      <c r="F849" s="17"/>
      <c r="I849" s="17"/>
      <c r="J849" s="17"/>
      <c r="M849" s="17"/>
      <c r="N849" s="17"/>
      <c r="Q849" s="5"/>
    </row>
    <row r="850" spans="4:17">
      <c r="D850" s="18"/>
      <c r="E850" s="20"/>
      <c r="F850" s="17"/>
      <c r="I850" s="17"/>
      <c r="J850" s="17"/>
      <c r="M850" s="17"/>
      <c r="N850" s="17"/>
      <c r="Q850" s="5"/>
    </row>
    <row r="851" spans="4:17">
      <c r="D851" s="18"/>
      <c r="E851" s="20"/>
      <c r="F851" s="17"/>
      <c r="I851" s="17"/>
      <c r="J851" s="17"/>
      <c r="M851" s="17"/>
      <c r="N851" s="17"/>
      <c r="Q851" s="5"/>
    </row>
    <row r="852" spans="4:17">
      <c r="D852" s="18"/>
      <c r="E852" s="20"/>
      <c r="F852" s="17"/>
      <c r="I852" s="17"/>
      <c r="J852" s="17"/>
      <c r="M852" s="17"/>
      <c r="N852" s="17"/>
      <c r="Q852" s="5"/>
    </row>
    <row r="853" spans="4:17">
      <c r="D853" s="18"/>
      <c r="E853" s="20"/>
      <c r="F853" s="17"/>
      <c r="I853" s="17"/>
      <c r="J853" s="17"/>
      <c r="M853" s="17"/>
      <c r="N853" s="17"/>
      <c r="Q853" s="5"/>
    </row>
    <row r="854" spans="4:17">
      <c r="D854" s="18"/>
      <c r="E854" s="20"/>
      <c r="F854" s="17"/>
      <c r="I854" s="17"/>
      <c r="J854" s="17"/>
      <c r="M854" s="17"/>
      <c r="N854" s="17"/>
      <c r="Q854" s="5"/>
    </row>
    <row r="855" spans="4:17">
      <c r="D855" s="18"/>
      <c r="E855" s="20"/>
      <c r="F855" s="17"/>
      <c r="I855" s="17"/>
      <c r="J855" s="17"/>
      <c r="M855" s="17"/>
      <c r="N855" s="17"/>
      <c r="Q855" s="5"/>
    </row>
    <row r="856" spans="4:17">
      <c r="D856" s="18"/>
      <c r="E856" s="20"/>
      <c r="F856" s="17"/>
      <c r="I856" s="17"/>
      <c r="J856" s="17"/>
      <c r="M856" s="17"/>
      <c r="N856" s="17"/>
      <c r="Q856" s="5"/>
    </row>
    <row r="857" spans="4:17">
      <c r="D857" s="18"/>
      <c r="E857" s="20"/>
      <c r="F857" s="17"/>
      <c r="I857" s="17"/>
      <c r="J857" s="17"/>
      <c r="M857" s="17"/>
      <c r="N857" s="17"/>
      <c r="Q857" s="5"/>
    </row>
    <row r="858" spans="4:17">
      <c r="D858" s="18"/>
      <c r="E858" s="20"/>
      <c r="F858" s="17"/>
      <c r="I858" s="17"/>
      <c r="J858" s="17"/>
      <c r="M858" s="17"/>
      <c r="N858" s="17"/>
      <c r="Q858" s="5"/>
    </row>
    <row r="859" spans="4:17">
      <c r="D859" s="18"/>
      <c r="E859" s="20"/>
      <c r="F859" s="17"/>
      <c r="I859" s="17"/>
      <c r="J859" s="17"/>
      <c r="M859" s="17"/>
      <c r="N859" s="17"/>
      <c r="Q859" s="5"/>
    </row>
    <row r="860" spans="4:17">
      <c r="D860" s="18"/>
      <c r="E860" s="20"/>
      <c r="F860" s="17"/>
      <c r="I860" s="17"/>
      <c r="J860" s="17"/>
      <c r="M860" s="17"/>
      <c r="N860" s="17"/>
      <c r="Q860" s="5"/>
    </row>
    <row r="861" spans="4:17">
      <c r="D861" s="18"/>
      <c r="E861" s="20"/>
      <c r="F861" s="17"/>
      <c r="I861" s="17"/>
      <c r="J861" s="17"/>
      <c r="M861" s="17"/>
      <c r="N861" s="17"/>
      <c r="Q861" s="5"/>
    </row>
    <row r="862" spans="4:17">
      <c r="D862" s="18"/>
      <c r="E862" s="20"/>
      <c r="F862" s="17"/>
      <c r="I862" s="17"/>
      <c r="J862" s="17"/>
      <c r="M862" s="17"/>
      <c r="N862" s="17"/>
      <c r="Q862" s="5"/>
    </row>
    <row r="863" spans="4:17">
      <c r="D863" s="18"/>
      <c r="E863" s="20"/>
      <c r="F863" s="17"/>
      <c r="I863" s="17"/>
      <c r="J863" s="17"/>
      <c r="M863" s="17"/>
      <c r="N863" s="17"/>
      <c r="Q863" s="5"/>
    </row>
    <row r="864" spans="4:17">
      <c r="D864" s="18"/>
      <c r="E864" s="20"/>
      <c r="F864" s="17"/>
      <c r="I864" s="17"/>
      <c r="J864" s="17"/>
      <c r="M864" s="17"/>
      <c r="N864" s="17"/>
      <c r="Q864" s="5"/>
    </row>
    <row r="865" spans="4:17">
      <c r="D865" s="18"/>
      <c r="E865" s="20"/>
      <c r="F865" s="17"/>
      <c r="I865" s="17"/>
      <c r="J865" s="17"/>
      <c r="M865" s="17"/>
      <c r="N865" s="17"/>
      <c r="Q865" s="5"/>
    </row>
    <row r="866" spans="4:17">
      <c r="D866" s="18"/>
      <c r="E866" s="20"/>
      <c r="F866" s="17"/>
      <c r="I866" s="17"/>
      <c r="J866" s="17"/>
      <c r="M866" s="17"/>
      <c r="N866" s="17"/>
      <c r="Q866" s="5"/>
    </row>
    <row r="867" spans="4:17">
      <c r="D867" s="18"/>
      <c r="E867" s="20"/>
      <c r="F867" s="17"/>
      <c r="I867" s="17"/>
      <c r="J867" s="17"/>
      <c r="M867" s="17"/>
      <c r="N867" s="17"/>
      <c r="Q867" s="5"/>
    </row>
    <row r="868" spans="4:17">
      <c r="D868" s="18"/>
      <c r="E868" s="20"/>
      <c r="F868" s="17"/>
      <c r="I868" s="17"/>
      <c r="J868" s="17"/>
      <c r="M868" s="17"/>
      <c r="N868" s="17"/>
      <c r="Q868" s="5"/>
    </row>
    <row r="869" spans="4:17">
      <c r="D869" s="18"/>
      <c r="E869" s="20"/>
      <c r="F869" s="17"/>
      <c r="I869" s="17"/>
      <c r="J869" s="17"/>
      <c r="M869" s="17"/>
      <c r="N869" s="17"/>
      <c r="Q869" s="5"/>
    </row>
    <row r="870" spans="4:17">
      <c r="D870" s="18"/>
      <c r="E870" s="20"/>
      <c r="F870" s="17"/>
      <c r="I870" s="17"/>
      <c r="J870" s="17"/>
      <c r="M870" s="17"/>
      <c r="N870" s="17"/>
      <c r="Q870" s="5"/>
    </row>
    <row r="871" spans="4:17">
      <c r="D871" s="18"/>
      <c r="E871" s="20"/>
      <c r="F871" s="17"/>
      <c r="I871" s="17"/>
      <c r="J871" s="17"/>
      <c r="M871" s="17"/>
      <c r="N871" s="17"/>
      <c r="Q871" s="5"/>
    </row>
    <row r="872" spans="4:17">
      <c r="D872" s="18"/>
      <c r="E872" s="20"/>
      <c r="F872" s="17"/>
      <c r="I872" s="17"/>
      <c r="J872" s="17"/>
      <c r="M872" s="17"/>
      <c r="N872" s="17"/>
      <c r="Q872" s="5"/>
    </row>
    <row r="873" spans="4:17">
      <c r="D873" s="18"/>
      <c r="E873" s="20"/>
      <c r="F873" s="17"/>
      <c r="I873" s="17"/>
      <c r="J873" s="17"/>
      <c r="M873" s="17"/>
      <c r="N873" s="17"/>
      <c r="Q873" s="5"/>
    </row>
    <row r="874" spans="4:17">
      <c r="D874" s="18"/>
      <c r="E874" s="20"/>
      <c r="F874" s="17"/>
      <c r="I874" s="17"/>
      <c r="J874" s="17"/>
      <c r="M874" s="17"/>
      <c r="N874" s="17"/>
      <c r="Q874" s="5"/>
    </row>
    <row r="875" spans="4:17">
      <c r="D875" s="18"/>
      <c r="E875" s="20"/>
      <c r="F875" s="17"/>
      <c r="I875" s="17"/>
      <c r="J875" s="17"/>
      <c r="M875" s="17"/>
      <c r="N875" s="17"/>
      <c r="Q875" s="5"/>
    </row>
    <row r="876" spans="4:17">
      <c r="D876" s="18"/>
      <c r="E876" s="20"/>
      <c r="F876" s="17"/>
      <c r="I876" s="17"/>
      <c r="J876" s="17"/>
      <c r="M876" s="17"/>
      <c r="N876" s="17"/>
      <c r="Q876" s="5"/>
    </row>
    <row r="877" spans="4:17">
      <c r="D877" s="18"/>
      <c r="E877" s="20"/>
      <c r="F877" s="17"/>
      <c r="I877" s="17"/>
      <c r="J877" s="17"/>
      <c r="M877" s="17"/>
      <c r="N877" s="17"/>
      <c r="Q877" s="5"/>
    </row>
    <row r="878" spans="4:17">
      <c r="D878" s="18"/>
      <c r="E878" s="20"/>
      <c r="F878" s="17"/>
      <c r="I878" s="17"/>
      <c r="J878" s="17"/>
      <c r="M878" s="17"/>
      <c r="N878" s="17"/>
      <c r="Q878" s="5"/>
    </row>
    <row r="879" spans="4:17">
      <c r="D879" s="18"/>
      <c r="E879" s="20"/>
      <c r="F879" s="17"/>
      <c r="I879" s="17"/>
      <c r="J879" s="17"/>
      <c r="M879" s="17"/>
      <c r="N879" s="17"/>
      <c r="Q879" s="5"/>
    </row>
    <row r="880" spans="4:17">
      <c r="D880" s="18"/>
      <c r="E880" s="20"/>
      <c r="F880" s="17"/>
      <c r="I880" s="17"/>
      <c r="J880" s="17"/>
      <c r="M880" s="17"/>
      <c r="N880" s="17"/>
      <c r="Q880" s="5"/>
    </row>
    <row r="881" spans="4:17">
      <c r="D881" s="18"/>
      <c r="E881" s="20"/>
      <c r="F881" s="17"/>
      <c r="I881" s="17"/>
      <c r="J881" s="17"/>
      <c r="M881" s="17"/>
      <c r="N881" s="17"/>
      <c r="Q881" s="5"/>
    </row>
    <row r="882" spans="4:17">
      <c r="D882" s="18"/>
      <c r="E882" s="20"/>
      <c r="F882" s="17"/>
      <c r="I882" s="17"/>
      <c r="J882" s="17"/>
      <c r="M882" s="17"/>
      <c r="N882" s="17"/>
      <c r="Q882" s="5"/>
    </row>
    <row r="883" spans="4:17">
      <c r="D883" s="18"/>
      <c r="E883" s="20"/>
      <c r="F883" s="17"/>
      <c r="I883" s="17"/>
      <c r="J883" s="17"/>
      <c r="M883" s="17"/>
      <c r="N883" s="17"/>
      <c r="Q883" s="5"/>
    </row>
    <row r="884" spans="4:17">
      <c r="D884" s="18"/>
      <c r="E884" s="20"/>
      <c r="F884" s="17"/>
      <c r="I884" s="17"/>
      <c r="J884" s="17"/>
      <c r="M884" s="17"/>
      <c r="N884" s="17"/>
      <c r="Q884" s="5"/>
    </row>
    <row r="885" spans="4:17">
      <c r="D885" s="18"/>
      <c r="E885" s="20"/>
      <c r="F885" s="17"/>
      <c r="I885" s="17"/>
      <c r="J885" s="17"/>
      <c r="M885" s="17"/>
      <c r="N885" s="17"/>
      <c r="Q885" s="5"/>
    </row>
    <row r="886" spans="4:17">
      <c r="D886" s="18"/>
      <c r="E886" s="20"/>
      <c r="F886" s="17"/>
      <c r="I886" s="17"/>
      <c r="J886" s="17"/>
      <c r="M886" s="17"/>
      <c r="N886" s="17"/>
      <c r="Q886" s="5"/>
    </row>
    <row r="887" spans="4:17">
      <c r="D887" s="18"/>
      <c r="E887" s="20"/>
      <c r="F887" s="17"/>
      <c r="I887" s="17"/>
      <c r="J887" s="17"/>
      <c r="M887" s="17"/>
      <c r="N887" s="17"/>
      <c r="Q887" s="5"/>
    </row>
    <row r="888" spans="4:17">
      <c r="D888" s="18"/>
      <c r="E888" s="20"/>
      <c r="F888" s="17"/>
      <c r="I888" s="17"/>
      <c r="J888" s="17"/>
      <c r="M888" s="17"/>
      <c r="N888" s="17"/>
      <c r="Q888" s="5"/>
    </row>
    <row r="889" spans="4:17">
      <c r="D889" s="18"/>
      <c r="E889" s="20"/>
      <c r="F889" s="17"/>
      <c r="I889" s="17"/>
      <c r="J889" s="17"/>
      <c r="M889" s="17"/>
      <c r="N889" s="17"/>
      <c r="Q889" s="5"/>
    </row>
    <row r="890" spans="4:17">
      <c r="D890" s="18"/>
      <c r="E890" s="20"/>
      <c r="F890" s="17"/>
      <c r="I890" s="17"/>
      <c r="J890" s="17"/>
      <c r="M890" s="17"/>
      <c r="N890" s="17"/>
      <c r="Q890" s="5"/>
    </row>
    <row r="891" spans="4:17">
      <c r="D891" s="18"/>
      <c r="E891" s="20"/>
      <c r="F891" s="17"/>
      <c r="I891" s="17"/>
      <c r="J891" s="17"/>
      <c r="M891" s="17"/>
      <c r="N891" s="17"/>
      <c r="Q891" s="5"/>
    </row>
    <row r="892" spans="4:17">
      <c r="D892" s="18"/>
      <c r="E892" s="20"/>
      <c r="F892" s="17"/>
      <c r="I892" s="17"/>
      <c r="J892" s="17"/>
      <c r="M892" s="17"/>
      <c r="N892" s="17"/>
      <c r="Q892" s="5"/>
    </row>
    <row r="893" spans="4:17">
      <c r="D893" s="18"/>
      <c r="E893" s="20"/>
      <c r="F893" s="17"/>
      <c r="I893" s="17"/>
      <c r="J893" s="17"/>
      <c r="M893" s="17"/>
      <c r="N893" s="17"/>
      <c r="Q893" s="5"/>
    </row>
    <row r="894" spans="4:17">
      <c r="D894" s="18"/>
      <c r="E894" s="20"/>
      <c r="F894" s="17"/>
      <c r="I894" s="17"/>
      <c r="J894" s="17"/>
      <c r="M894" s="17"/>
      <c r="N894" s="17"/>
      <c r="Q894" s="5"/>
    </row>
    <row r="895" spans="4:17">
      <c r="D895" s="18"/>
      <c r="E895" s="20"/>
      <c r="F895" s="17"/>
      <c r="I895" s="17"/>
      <c r="J895" s="17"/>
      <c r="M895" s="17"/>
      <c r="N895" s="17"/>
      <c r="Q895" s="5"/>
    </row>
    <row r="896" spans="4:17">
      <c r="D896" s="18"/>
      <c r="E896" s="20"/>
      <c r="F896" s="17"/>
      <c r="I896" s="17"/>
      <c r="J896" s="17"/>
      <c r="M896" s="17"/>
      <c r="N896" s="17"/>
      <c r="Q896" s="5"/>
    </row>
    <row r="897" spans="4:17">
      <c r="D897" s="18"/>
      <c r="E897" s="20"/>
      <c r="F897" s="17"/>
      <c r="I897" s="17"/>
      <c r="J897" s="17"/>
      <c r="M897" s="17"/>
      <c r="N897" s="17"/>
      <c r="Q897" s="5"/>
    </row>
    <row r="898" spans="4:17">
      <c r="D898" s="18"/>
      <c r="E898" s="20"/>
      <c r="F898" s="17"/>
      <c r="I898" s="17"/>
      <c r="J898" s="17"/>
      <c r="M898" s="17"/>
      <c r="N898" s="17"/>
      <c r="Q898" s="5"/>
    </row>
    <row r="899" spans="4:17">
      <c r="D899" s="18"/>
      <c r="E899" s="20"/>
      <c r="F899" s="17"/>
      <c r="I899" s="17"/>
      <c r="J899" s="17"/>
      <c r="M899" s="17"/>
      <c r="N899" s="17"/>
      <c r="Q899" s="5"/>
    </row>
    <row r="900" spans="4:17">
      <c r="D900" s="18"/>
      <c r="E900" s="20"/>
      <c r="F900" s="17"/>
      <c r="I900" s="17"/>
      <c r="J900" s="17"/>
      <c r="M900" s="17"/>
      <c r="N900" s="17"/>
      <c r="Q900" s="5"/>
    </row>
    <row r="901" spans="4:17">
      <c r="D901" s="18"/>
      <c r="E901" s="20"/>
      <c r="F901" s="17"/>
      <c r="I901" s="17"/>
      <c r="J901" s="17"/>
      <c r="M901" s="17"/>
      <c r="N901" s="17"/>
      <c r="Q901" s="5"/>
    </row>
    <row r="902" spans="4:17">
      <c r="D902" s="18"/>
      <c r="E902" s="20"/>
      <c r="F902" s="17"/>
      <c r="I902" s="17"/>
      <c r="J902" s="17"/>
      <c r="M902" s="17"/>
      <c r="N902" s="17"/>
      <c r="Q902" s="5"/>
    </row>
    <row r="903" spans="4:17">
      <c r="D903" s="18"/>
      <c r="E903" s="20"/>
      <c r="F903" s="17"/>
      <c r="I903" s="17"/>
      <c r="J903" s="17"/>
      <c r="M903" s="17"/>
      <c r="N903" s="17"/>
      <c r="Q903" s="5"/>
    </row>
    <row r="904" spans="4:17">
      <c r="D904" s="18"/>
      <c r="E904" s="20"/>
      <c r="F904" s="17"/>
      <c r="I904" s="17"/>
      <c r="J904" s="17"/>
      <c r="M904" s="17"/>
      <c r="N904" s="17"/>
      <c r="Q904" s="5"/>
    </row>
    <row r="905" spans="4:17">
      <c r="D905" s="18"/>
      <c r="E905" s="20"/>
      <c r="F905" s="17"/>
      <c r="I905" s="17"/>
      <c r="J905" s="17"/>
      <c r="M905" s="17"/>
      <c r="N905" s="17"/>
      <c r="Q905" s="5"/>
    </row>
    <row r="906" spans="4:17">
      <c r="D906" s="18"/>
      <c r="E906" s="20"/>
      <c r="F906" s="17"/>
      <c r="I906" s="17"/>
      <c r="J906" s="17"/>
      <c r="M906" s="17"/>
      <c r="N906" s="17"/>
      <c r="Q906" s="5"/>
    </row>
    <row r="907" spans="4:17">
      <c r="D907" s="18"/>
      <c r="E907" s="20"/>
      <c r="F907" s="17"/>
      <c r="I907" s="17"/>
      <c r="J907" s="17"/>
      <c r="M907" s="17"/>
      <c r="N907" s="17"/>
      <c r="Q907" s="5"/>
    </row>
    <row r="908" spans="4:17">
      <c r="D908" s="18"/>
      <c r="E908" s="20"/>
      <c r="F908" s="17"/>
      <c r="I908" s="17"/>
      <c r="J908" s="17"/>
      <c r="M908" s="17"/>
      <c r="N908" s="17"/>
      <c r="Q908" s="5"/>
    </row>
    <row r="909" spans="4:17">
      <c r="D909" s="18"/>
      <c r="E909" s="20"/>
      <c r="F909" s="17"/>
      <c r="I909" s="17"/>
      <c r="J909" s="17"/>
      <c r="M909" s="17"/>
      <c r="N909" s="17"/>
      <c r="Q909" s="5"/>
    </row>
    <row r="910" spans="4:17">
      <c r="D910" s="18"/>
      <c r="E910" s="20"/>
      <c r="F910" s="17"/>
      <c r="I910" s="17"/>
      <c r="J910" s="17"/>
      <c r="M910" s="17"/>
      <c r="N910" s="17"/>
      <c r="Q910" s="5"/>
    </row>
    <row r="911" spans="4:17">
      <c r="D911" s="18"/>
      <c r="E911" s="20"/>
      <c r="F911" s="17"/>
      <c r="I911" s="17"/>
      <c r="J911" s="17"/>
      <c r="M911" s="17"/>
      <c r="N911" s="17"/>
      <c r="Q911" s="5"/>
    </row>
    <row r="912" spans="4:17">
      <c r="D912" s="18"/>
      <c r="E912" s="20"/>
      <c r="F912" s="17"/>
      <c r="I912" s="17"/>
      <c r="J912" s="17"/>
      <c r="M912" s="17"/>
      <c r="N912" s="17"/>
      <c r="Q912" s="5"/>
    </row>
    <row r="913" spans="4:17">
      <c r="D913" s="18"/>
      <c r="E913" s="20"/>
      <c r="F913" s="17"/>
      <c r="I913" s="17"/>
      <c r="J913" s="17"/>
      <c r="M913" s="17"/>
      <c r="N913" s="17"/>
      <c r="Q913" s="5"/>
    </row>
    <row r="914" spans="4:17">
      <c r="D914" s="18"/>
      <c r="E914" s="20"/>
      <c r="F914" s="17"/>
      <c r="I914" s="17"/>
      <c r="J914" s="17"/>
      <c r="M914" s="17"/>
      <c r="N914" s="17"/>
      <c r="Q914" s="5"/>
    </row>
    <row r="915" spans="4:17">
      <c r="D915" s="18"/>
      <c r="E915" s="20"/>
      <c r="F915" s="17"/>
      <c r="I915" s="17"/>
      <c r="J915" s="17"/>
      <c r="M915" s="17"/>
      <c r="N915" s="17"/>
      <c r="Q915" s="5"/>
    </row>
    <row r="916" spans="4:17">
      <c r="D916" s="18"/>
      <c r="E916" s="20"/>
      <c r="F916" s="17"/>
      <c r="I916" s="17"/>
      <c r="J916" s="17"/>
      <c r="M916" s="17"/>
      <c r="N916" s="17"/>
      <c r="Q916" s="5"/>
    </row>
    <row r="917" spans="4:17">
      <c r="D917" s="18"/>
      <c r="E917" s="20"/>
      <c r="F917" s="17"/>
      <c r="I917" s="17"/>
      <c r="J917" s="17"/>
      <c r="M917" s="17"/>
      <c r="N917" s="17"/>
      <c r="Q917" s="5"/>
    </row>
    <row r="918" spans="4:17">
      <c r="D918" s="18"/>
      <c r="E918" s="20"/>
      <c r="F918" s="17"/>
      <c r="I918" s="17"/>
      <c r="J918" s="17"/>
      <c r="M918" s="17"/>
      <c r="N918" s="17"/>
      <c r="Q918" s="5"/>
    </row>
    <row r="919" spans="4:17">
      <c r="D919" s="18"/>
      <c r="E919" s="20"/>
      <c r="F919" s="17"/>
      <c r="I919" s="17"/>
      <c r="J919" s="17"/>
      <c r="M919" s="17"/>
      <c r="N919" s="17"/>
      <c r="Q919" s="5"/>
    </row>
    <row r="920" spans="4:17">
      <c r="D920" s="18"/>
      <c r="E920" s="20"/>
      <c r="F920" s="17"/>
      <c r="I920" s="17"/>
      <c r="J920" s="17"/>
      <c r="M920" s="17"/>
      <c r="N920" s="17"/>
      <c r="Q920" s="5"/>
    </row>
    <row r="921" spans="4:17">
      <c r="D921" s="18"/>
      <c r="E921" s="20"/>
      <c r="F921" s="17"/>
      <c r="I921" s="17"/>
      <c r="J921" s="17"/>
      <c r="M921" s="17"/>
      <c r="N921" s="17"/>
      <c r="Q921" s="5"/>
    </row>
    <row r="922" spans="4:17">
      <c r="D922" s="18"/>
      <c r="E922" s="20"/>
      <c r="F922" s="17"/>
      <c r="I922" s="17"/>
      <c r="J922" s="17"/>
      <c r="M922" s="17"/>
      <c r="N922" s="17"/>
      <c r="Q922" s="5"/>
    </row>
    <row r="923" spans="4:17">
      <c r="D923" s="18"/>
      <c r="E923" s="20"/>
      <c r="F923" s="17"/>
      <c r="I923" s="17"/>
      <c r="J923" s="17"/>
      <c r="M923" s="17"/>
      <c r="N923" s="17"/>
      <c r="Q923" s="5"/>
    </row>
    <row r="924" spans="4:17">
      <c r="D924" s="18"/>
      <c r="E924" s="20"/>
      <c r="F924" s="17"/>
      <c r="I924" s="17"/>
      <c r="J924" s="17"/>
      <c r="M924" s="17"/>
      <c r="N924" s="17"/>
      <c r="Q924" s="5"/>
    </row>
    <row r="925" spans="4:17">
      <c r="D925" s="18"/>
      <c r="E925" s="20"/>
      <c r="F925" s="17"/>
      <c r="I925" s="17"/>
      <c r="J925" s="17"/>
      <c r="M925" s="17"/>
      <c r="N925" s="17"/>
      <c r="Q925" s="5"/>
    </row>
    <row r="926" spans="4:17">
      <c r="D926" s="18"/>
      <c r="E926" s="20"/>
      <c r="F926" s="17"/>
      <c r="I926" s="17"/>
      <c r="J926" s="17"/>
      <c r="M926" s="17"/>
      <c r="N926" s="17"/>
      <c r="Q926" s="5"/>
    </row>
    <row r="927" spans="4:17">
      <c r="D927" s="18"/>
      <c r="E927" s="20"/>
      <c r="F927" s="17"/>
      <c r="I927" s="17"/>
      <c r="J927" s="17"/>
      <c r="M927" s="17"/>
      <c r="N927" s="17"/>
      <c r="Q927" s="5"/>
    </row>
    <row r="928" spans="4:17">
      <c r="D928" s="18"/>
      <c r="E928" s="20"/>
      <c r="F928" s="17"/>
      <c r="I928" s="17"/>
      <c r="J928" s="17"/>
      <c r="M928" s="17"/>
      <c r="N928" s="17"/>
      <c r="Q928" s="5"/>
    </row>
    <row r="929" spans="4:17">
      <c r="D929" s="18"/>
      <c r="E929" s="20"/>
      <c r="F929" s="17"/>
      <c r="I929" s="17"/>
      <c r="J929" s="17"/>
      <c r="M929" s="17"/>
      <c r="N929" s="17"/>
      <c r="Q929" s="5"/>
    </row>
    <row r="930" spans="4:17">
      <c r="D930" s="18"/>
      <c r="E930" s="20"/>
      <c r="F930" s="17"/>
      <c r="I930" s="17"/>
      <c r="J930" s="17"/>
      <c r="M930" s="17"/>
      <c r="N930" s="17"/>
      <c r="Q930" s="5"/>
    </row>
    <row r="931" spans="4:17">
      <c r="D931" s="18"/>
      <c r="E931" s="20"/>
      <c r="F931" s="17"/>
      <c r="I931" s="17"/>
      <c r="J931" s="17"/>
      <c r="M931" s="17"/>
      <c r="N931" s="17"/>
      <c r="Q931" s="5"/>
    </row>
    <row r="932" spans="4:17">
      <c r="D932" s="18"/>
      <c r="E932" s="20"/>
      <c r="F932" s="17"/>
      <c r="I932" s="17"/>
      <c r="J932" s="17"/>
      <c r="M932" s="17"/>
      <c r="N932" s="17"/>
      <c r="Q932" s="5"/>
    </row>
    <row r="933" spans="4:17">
      <c r="D933" s="18"/>
      <c r="E933" s="20"/>
      <c r="F933" s="17"/>
      <c r="I933" s="17"/>
      <c r="J933" s="17"/>
      <c r="M933" s="17"/>
      <c r="N933" s="17"/>
      <c r="Q933" s="5"/>
    </row>
    <row r="934" spans="4:17">
      <c r="D934" s="18"/>
      <c r="E934" s="20"/>
      <c r="F934" s="17"/>
      <c r="I934" s="17"/>
      <c r="J934" s="17"/>
      <c r="M934" s="17"/>
      <c r="N934" s="17"/>
      <c r="Q934" s="5"/>
    </row>
    <row r="935" spans="4:17">
      <c r="D935" s="18"/>
      <c r="E935" s="20"/>
      <c r="F935" s="17"/>
      <c r="I935" s="17"/>
      <c r="J935" s="17"/>
      <c r="M935" s="17"/>
      <c r="N935" s="17"/>
      <c r="Q935" s="5"/>
    </row>
    <row r="936" spans="4:17">
      <c r="D936" s="18"/>
      <c r="E936" s="20"/>
      <c r="F936" s="17"/>
      <c r="I936" s="17"/>
      <c r="J936" s="17"/>
      <c r="M936" s="17"/>
      <c r="N936" s="17"/>
      <c r="Q936" s="5"/>
    </row>
    <row r="937" spans="4:17">
      <c r="D937" s="18"/>
      <c r="E937" s="20"/>
      <c r="F937" s="17"/>
      <c r="I937" s="17"/>
      <c r="J937" s="17"/>
      <c r="M937" s="17"/>
      <c r="N937" s="17"/>
      <c r="Q937" s="5"/>
    </row>
    <row r="938" spans="4:17">
      <c r="D938" s="18"/>
      <c r="E938" s="20"/>
      <c r="F938" s="17"/>
      <c r="I938" s="17"/>
      <c r="J938" s="17"/>
      <c r="M938" s="17"/>
      <c r="N938" s="17"/>
      <c r="Q938" s="5"/>
    </row>
    <row r="939" spans="4:17">
      <c r="D939" s="18"/>
      <c r="E939" s="20"/>
      <c r="F939" s="17"/>
      <c r="I939" s="17"/>
      <c r="J939" s="17"/>
      <c r="M939" s="17"/>
      <c r="N939" s="17"/>
      <c r="Q939" s="5"/>
    </row>
    <row r="940" spans="4:17">
      <c r="D940" s="18"/>
      <c r="E940" s="20"/>
      <c r="F940" s="17"/>
      <c r="I940" s="17"/>
      <c r="J940" s="17"/>
      <c r="M940" s="17"/>
      <c r="N940" s="17"/>
      <c r="Q940" s="5"/>
    </row>
    <row r="941" spans="4:17">
      <c r="D941" s="18"/>
      <c r="E941" s="20"/>
      <c r="F941" s="17"/>
      <c r="I941" s="17"/>
      <c r="J941" s="17"/>
      <c r="M941" s="17"/>
      <c r="N941" s="17"/>
      <c r="Q941" s="5"/>
    </row>
    <row r="942" spans="4:17">
      <c r="D942" s="18"/>
      <c r="E942" s="20"/>
      <c r="F942" s="17"/>
      <c r="I942" s="17"/>
      <c r="J942" s="17"/>
      <c r="M942" s="17"/>
      <c r="N942" s="17"/>
      <c r="Q942" s="5"/>
    </row>
    <row r="943" spans="4:17">
      <c r="E943" s="16"/>
      <c r="F943" s="17"/>
      <c r="I943" s="17"/>
      <c r="J943" s="17"/>
      <c r="M943" s="17"/>
      <c r="N943" s="17"/>
    </row>
    <row r="944" spans="4:17">
      <c r="E944" s="16"/>
      <c r="F944" s="17"/>
      <c r="I944" s="17"/>
      <c r="J944" s="17"/>
      <c r="M944" s="17"/>
      <c r="N944" s="17"/>
    </row>
    <row r="945" spans="5:14">
      <c r="E945" s="16"/>
      <c r="F945" s="17"/>
      <c r="I945" s="17"/>
      <c r="J945" s="17"/>
      <c r="M945" s="17"/>
      <c r="N945" s="17"/>
    </row>
    <row r="946" spans="5:14">
      <c r="E946" s="16"/>
      <c r="F946" s="17"/>
      <c r="I946" s="17"/>
      <c r="J946" s="17"/>
      <c r="M946" s="17"/>
      <c r="N946" s="17"/>
    </row>
    <row r="947" spans="5:14">
      <c r="E947" s="16"/>
      <c r="F947" s="17"/>
      <c r="I947" s="17"/>
      <c r="J947" s="17"/>
      <c r="M947" s="17"/>
      <c r="N947" s="17"/>
    </row>
  </sheetData>
  <mergeCells count="4">
    <mergeCell ref="E2:F2"/>
    <mergeCell ref="H2:I2"/>
    <mergeCell ref="K2:L2"/>
    <mergeCell ref="N2:O2"/>
  </mergeCells>
  <conditionalFormatting sqref="C8:P8">
    <cfRule type="expression" dxfId="83" priority="2">
      <formula>C8&gt;=LARGE(#REF!, 4)</formula>
    </cfRule>
  </conditionalFormatting>
  <conditionalFormatting sqref="C3:T3">
    <cfRule type="expression" dxfId="82" priority="11">
      <formula>C3&gt;=LARGE($C$3:$T$3, 4)</formula>
    </cfRule>
  </conditionalFormatting>
  <conditionalFormatting sqref="E36:K36 M36:N36 P36">
    <cfRule type="expression" dxfId="81" priority="3">
      <formula>E36&gt;=LARGE($E$36:$P$36, 4)</formula>
    </cfRule>
  </conditionalFormatting>
  <conditionalFormatting sqref="E7:P7">
    <cfRule type="expression" dxfId="80" priority="1">
      <formula>E7&gt;=LARGE(#REF!, 4)</formula>
    </cfRule>
  </conditionalFormatting>
  <conditionalFormatting sqref="E10:P10">
    <cfRule type="expression" dxfId="79" priority="6">
      <formula>E10&gt;=LARGE($E$10:$P$10, 4)</formula>
    </cfRule>
  </conditionalFormatting>
  <conditionalFormatting sqref="E12:P12">
    <cfRule type="expression" dxfId="78" priority="5">
      <formula>E12&gt;=LARGE($E$12:$P$12, 4)</formula>
    </cfRule>
  </conditionalFormatting>
  <conditionalFormatting sqref="E34:P34">
    <cfRule type="expression" dxfId="77" priority="7">
      <formula>E34&gt;=LARGE($E$34:$P$34, 4)</formula>
    </cfRule>
  </conditionalFormatting>
  <conditionalFormatting sqref="E50:P50">
    <cfRule type="expression" dxfId="76" priority="8">
      <formula>E50&gt;=LARGE($E$50:$P$50, 4)</formula>
    </cfRule>
  </conditionalFormatting>
  <conditionalFormatting sqref="E66:P66">
    <cfRule type="expression" dxfId="75" priority="9">
      <formula>E66&gt;=LARGE($E$66:$P$66, 4)</formula>
    </cfRule>
  </conditionalFormatting>
  <conditionalFormatting sqref="E76:P76">
    <cfRule type="expression" dxfId="74" priority="10">
      <formula>E76&gt;=LARGE($E$76:$P$76, 4)</formula>
    </cfRule>
  </conditionalFormatting>
  <conditionalFormatting sqref="L18 C42">
    <cfRule type="expression" dxfId="73" priority="4">
      <formula>L18&gt;=LARGE(#REF!, 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96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2.5703125" defaultRowHeight="15.75" customHeight="1"/>
  <cols>
    <col min="1" max="1" width="6" customWidth="1"/>
    <col min="2" max="2" width="5.85546875" customWidth="1"/>
    <col min="3" max="3" width="26.140625" customWidth="1"/>
    <col min="4" max="4" width="19.42578125" customWidth="1"/>
    <col min="5" max="8" width="9.42578125" customWidth="1"/>
    <col min="9" max="10" width="9.28515625" customWidth="1"/>
    <col min="11" max="12" width="10.140625" customWidth="1"/>
    <col min="13" max="14" width="8.5703125" customWidth="1"/>
    <col min="15" max="16" width="9.5703125" customWidth="1"/>
    <col min="17" max="17" width="7.42578125" customWidth="1"/>
    <col min="18" max="18" width="5.140625" customWidth="1"/>
    <col min="19" max="19" width="7.7109375" customWidth="1"/>
    <col min="20" max="20" width="6.5703125" customWidth="1"/>
    <col min="21" max="21" width="8.28515625" customWidth="1"/>
    <col min="22" max="22" width="5.140625" customWidth="1"/>
    <col min="23" max="23" width="7.7109375" customWidth="1"/>
    <col min="24" max="24" width="6.5703125" customWidth="1"/>
  </cols>
  <sheetData>
    <row r="1" spans="1:22">
      <c r="B1" s="1"/>
      <c r="C1" s="2" t="s">
        <v>2</v>
      </c>
      <c r="D1" s="3" t="s">
        <v>5</v>
      </c>
      <c r="E1" s="4">
        <f>COUNTA(C4:C155)</f>
        <v>29</v>
      </c>
      <c r="Q1" s="5"/>
    </row>
    <row r="2" spans="1:22">
      <c r="A2" s="1" t="s">
        <v>128</v>
      </c>
      <c r="C2" s="2"/>
      <c r="D2" s="6"/>
      <c r="E2" s="33" t="s">
        <v>8</v>
      </c>
      <c r="F2" s="34"/>
      <c r="G2" s="7">
        <v>3</v>
      </c>
      <c r="H2" s="35" t="s">
        <v>9</v>
      </c>
      <c r="I2" s="34"/>
      <c r="J2" s="7">
        <v>1</v>
      </c>
      <c r="K2" s="35" t="s">
        <v>10</v>
      </c>
      <c r="L2" s="34"/>
      <c r="M2" s="8">
        <v>3</v>
      </c>
      <c r="N2" s="36" t="s">
        <v>11</v>
      </c>
      <c r="O2" s="34"/>
      <c r="P2" s="8" t="b">
        <v>0</v>
      </c>
      <c r="Q2" s="9"/>
      <c r="R2" s="2"/>
      <c r="S2" s="2"/>
      <c r="T2" s="2"/>
      <c r="U2" s="2" t="s">
        <v>12</v>
      </c>
      <c r="V2" s="2"/>
    </row>
    <row r="3" spans="1:22">
      <c r="A3" s="10"/>
      <c r="B3" s="10"/>
      <c r="C3" s="11" t="s">
        <v>6</v>
      </c>
      <c r="D3" s="12" t="s">
        <v>7</v>
      </c>
      <c r="E3" s="13" t="s">
        <v>31</v>
      </c>
      <c r="F3" s="14" t="s">
        <v>32</v>
      </c>
      <c r="G3" s="11" t="s">
        <v>14</v>
      </c>
      <c r="H3" s="11" t="s">
        <v>15</v>
      </c>
      <c r="I3" s="14" t="s">
        <v>33</v>
      </c>
      <c r="J3" s="14" t="s">
        <v>34</v>
      </c>
      <c r="K3" s="11" t="s">
        <v>16</v>
      </c>
      <c r="L3" s="11" t="s">
        <v>17</v>
      </c>
      <c r="M3" s="14" t="s">
        <v>18</v>
      </c>
      <c r="N3" s="14" t="s">
        <v>19</v>
      </c>
      <c r="O3" s="11" t="s">
        <v>20</v>
      </c>
      <c r="P3" s="11" t="s">
        <v>21</v>
      </c>
      <c r="Q3" s="15" t="s">
        <v>22</v>
      </c>
      <c r="R3" s="11" t="s">
        <v>23</v>
      </c>
      <c r="S3" s="11" t="s">
        <v>24</v>
      </c>
      <c r="T3" s="11" t="s">
        <v>25</v>
      </c>
      <c r="U3" s="11" t="s">
        <v>26</v>
      </c>
      <c r="V3" s="11" t="s">
        <v>27</v>
      </c>
    </row>
    <row r="4" spans="1:22">
      <c r="A4" s="1" t="str">
        <f t="shared" ref="A4:B4" si="0">IF(ISBLANK(C4), "-", IF(COUNTIF(C:C,C4)&gt;1,"Y", "N"))</f>
        <v>N</v>
      </c>
      <c r="B4" s="1" t="str">
        <f t="shared" si="0"/>
        <v>N</v>
      </c>
      <c r="C4" s="1" t="s">
        <v>245</v>
      </c>
      <c r="D4" s="1" t="s">
        <v>246</v>
      </c>
      <c r="E4" s="16">
        <v>67</v>
      </c>
      <c r="F4" s="17">
        <v>63.420999999999999</v>
      </c>
      <c r="I4" s="17"/>
      <c r="J4" s="17"/>
      <c r="M4" s="17"/>
      <c r="N4" s="17"/>
      <c r="O4" s="24"/>
      <c r="Q4" s="5" t="str">
        <f>IF(AND(S4&gt;=$J$2, T4&gt;=$G$2, IF($P$2, IFERROR(MATCH($Q$2, E5:P5, 0), FALSE), TRUE)), IFERROR(SUM(LARGE(E4:P4, 1), LARGE(E4:P4, 2), LARGE(E4:P4, 3))/3, "-"), "-")</f>
        <v>-</v>
      </c>
      <c r="R4" s="1" t="str">
        <f>IFERROR(RANK(Q4, Q:Q), "-")</f>
        <v>-</v>
      </c>
      <c r="S4" s="1">
        <f>IF(ISBLANK(C4), "-", SUM(IF(COUNTA(E4:F4)&gt;=1, 1, 0), IF(COUNTA(G4:H4)&gt;=1, 1, 0), IF(COUNTA(I4:J4)&gt;=1, 1, 0), IF(COUNTA(K4:L4)&gt;=1, 1, 0), IF(COUNTA(M4:N4)&gt;=1, 1, 0), IF(COUNTA(O4:P4)&gt;=1, 1, 0)))</f>
        <v>1</v>
      </c>
      <c r="T4" s="1">
        <f>IF(ISBLANK(C4), "-", COUNTA(E4:P4))</f>
        <v>2</v>
      </c>
      <c r="U4" s="1" t="str">
        <f>IF(ISBLANK(C4), "-", IF($P$2, IF(AND($P$2, IFERROR(MATCH($Q$2, E5:P5, 0), FALSE)), "Y", "N"), "-"))</f>
        <v>-</v>
      </c>
    </row>
    <row r="5" spans="1:22">
      <c r="D5" s="18"/>
      <c r="E5" s="16" t="s">
        <v>247</v>
      </c>
      <c r="F5" s="17" t="s">
        <v>248</v>
      </c>
      <c r="I5" s="17"/>
      <c r="J5" s="17"/>
      <c r="M5" s="17"/>
      <c r="N5" s="17"/>
      <c r="Q5" s="5"/>
    </row>
    <row r="6" spans="1:22">
      <c r="A6" s="1" t="str">
        <f t="shared" ref="A6:B6" si="1">IF(ISBLANK(C6), "-", IF(COUNTIF(C:C,C6)&gt;1,"Y", "N"))</f>
        <v>N</v>
      </c>
      <c r="B6" s="1" t="str">
        <f t="shared" si="1"/>
        <v>N</v>
      </c>
      <c r="C6" s="1" t="s">
        <v>249</v>
      </c>
      <c r="D6" s="1" t="s">
        <v>250</v>
      </c>
      <c r="E6" s="16">
        <v>63.625</v>
      </c>
      <c r="F6" s="17"/>
      <c r="I6" s="17">
        <v>64.875</v>
      </c>
      <c r="J6" s="17"/>
      <c r="K6" s="1">
        <v>63.2</v>
      </c>
      <c r="M6" s="17"/>
      <c r="N6" s="17"/>
      <c r="Q6" s="5">
        <f>IF(AND(S6&gt;=$J$2, T6&gt;=$G$2, IF($P$2, IFERROR(MATCH($Q$2, E7:P7, 0), FALSE), TRUE)), IFERROR(SUM(LARGE(E6:P6, 1), LARGE(E6:P6, 2), LARGE(E6:P6, 3))/3, "-"), "-")</f>
        <v>63.9</v>
      </c>
      <c r="R6" s="1">
        <f>IFERROR(RANK(Q6, Q:Q), "-")</f>
        <v>1</v>
      </c>
      <c r="S6" s="1">
        <f>IF(ISBLANK(C6), "-", SUM(IF(COUNTA(E6:F6)&gt;=1, 1, 0), IF(COUNTA(G6:H6)&gt;=1, 1, 0), IF(COUNTA(I6:J6)&gt;=1, 1, 0), IF(COUNTA(K6:L6)&gt;=1, 1, 0), IF(COUNTA(M6:N6)&gt;=1, 1, 0), IF(COUNTA(O6:P6)&gt;=1, 1, 0)))</f>
        <v>3</v>
      </c>
      <c r="T6" s="1">
        <f>IF(ISBLANK(C6), "-", COUNTA(E6:P6))</f>
        <v>3</v>
      </c>
      <c r="U6" s="1" t="str">
        <f>IF(ISBLANK(C6), "-", IF($P$2, IF(AND($P$2, IFERROR(MATCH($Q$2, E7:P7, 0), FALSE)), "Y", "N"), "-"))</f>
        <v>-</v>
      </c>
    </row>
    <row r="7" spans="1:22">
      <c r="D7" s="18"/>
      <c r="E7" s="16" t="s">
        <v>247</v>
      </c>
      <c r="F7" s="17"/>
      <c r="I7" s="17" t="s">
        <v>247</v>
      </c>
      <c r="J7" s="17"/>
      <c r="K7" s="1" t="s">
        <v>247</v>
      </c>
      <c r="M7" s="17"/>
      <c r="N7" s="17"/>
      <c r="Q7" s="5"/>
    </row>
    <row r="8" spans="1:22">
      <c r="A8" s="1" t="str">
        <f t="shared" ref="A8:B8" si="2">IF(ISBLANK(C8), "-", IF(COUNTIF(C:C,C8)&gt;1,"Y", "N"))</f>
        <v>N</v>
      </c>
      <c r="B8" s="1" t="str">
        <f t="shared" si="2"/>
        <v>N</v>
      </c>
      <c r="C8" s="1" t="s">
        <v>251</v>
      </c>
      <c r="D8" s="1" t="s">
        <v>252</v>
      </c>
      <c r="E8" s="16">
        <v>65.27</v>
      </c>
      <c r="F8" s="17"/>
      <c r="I8" s="19">
        <v>65.625</v>
      </c>
      <c r="J8" s="17"/>
      <c r="M8" s="17"/>
      <c r="N8" s="17"/>
      <c r="Q8" s="5" t="str">
        <f>IF(AND(S8&gt;=$J$2, T8&gt;=$G$2, IF($P$2, IFERROR(MATCH($Q$2, E9:P9, 0), FALSE), TRUE)), IFERROR(SUM(LARGE(E8:P8, 1), LARGE(E8:P8, 2), LARGE(E8:P8, 3))/3, "-"), "-")</f>
        <v>-</v>
      </c>
      <c r="R8" s="1" t="str">
        <f>IFERROR(RANK(Q8, Q:Q), "-")</f>
        <v>-</v>
      </c>
      <c r="S8" s="1">
        <f>IF(ISBLANK(C8), "-", SUM(IF(COUNTA(E8:F8)&gt;=1, 1, 0), IF(COUNTA(G8:H8)&gt;=1, 1, 0), IF(COUNTA(I8:J8)&gt;=1, 1, 0), IF(COUNTA(K8:L8)&gt;=1, 1, 0), IF(COUNTA(M8:N8)&gt;=1, 1, 0), IF(COUNTA(O8:P8)&gt;=1, 1, 0)))</f>
        <v>2</v>
      </c>
      <c r="T8" s="1">
        <f>IF(ISBLANK(C8), "-", COUNTA(E8:P8))</f>
        <v>2</v>
      </c>
      <c r="U8" s="1" t="str">
        <f>IF(ISBLANK(C8), "-", IF($P$2, IF(AND($P$2, IFERROR(MATCH($Q$2, E9:P9, 0), FALSE)), "Y", "N"), "-"))</f>
        <v>-</v>
      </c>
    </row>
    <row r="9" spans="1:22">
      <c r="D9" s="18"/>
      <c r="E9" s="16" t="s">
        <v>253</v>
      </c>
      <c r="F9" s="17"/>
      <c r="I9" s="17" t="s">
        <v>247</v>
      </c>
      <c r="J9" s="17"/>
      <c r="M9" s="17"/>
      <c r="N9" s="17"/>
      <c r="Q9" s="5"/>
    </row>
    <row r="10" spans="1:22">
      <c r="A10" s="1" t="str">
        <f t="shared" ref="A10:B10" si="3">IF(ISBLANK(C10), "-", IF(COUNTIF(C:C,C10)&gt;1,"Y", "N"))</f>
        <v>N</v>
      </c>
      <c r="B10" s="1" t="str">
        <f t="shared" si="3"/>
        <v>N</v>
      </c>
      <c r="C10" s="1" t="s">
        <v>254</v>
      </c>
      <c r="D10" s="1" t="s">
        <v>255</v>
      </c>
      <c r="E10" s="16">
        <v>65</v>
      </c>
      <c r="F10" s="17"/>
      <c r="I10" s="17"/>
      <c r="J10" s="17"/>
      <c r="M10" s="17"/>
      <c r="N10" s="17"/>
      <c r="Q10" s="5" t="str">
        <f>IF(AND(S10&gt;=$J$2, T10&gt;=$G$2, IF($P$2, IFERROR(MATCH($Q$2, E11:P11, 0), FALSE), TRUE)), IFERROR(SUM(LARGE(E10:P10, 1), LARGE(E10:P10, 2), LARGE(E10:P10, 3))/3, "-"), "-")</f>
        <v>-</v>
      </c>
      <c r="R10" s="1" t="str">
        <f>IFERROR(RANK(Q10, Q:Q), "-")</f>
        <v>-</v>
      </c>
      <c r="S10" s="1">
        <f>IF(ISBLANK(C10), "-", SUM(IF(COUNTA(E10:F10)&gt;=1, 1, 0), IF(COUNTA(G10:H10)&gt;=1, 1, 0), IF(COUNTA(I10:J10)&gt;=1, 1, 0), IF(COUNTA(K10:L10)&gt;=1, 1, 0), IF(COUNTA(M10:N10)&gt;=1, 1, 0), IF(COUNTA(O10:P10)&gt;=1, 1, 0)))</f>
        <v>1</v>
      </c>
      <c r="T10" s="1">
        <f>IF(ISBLANK(C10), "-", COUNTA(E10:P10))</f>
        <v>1</v>
      </c>
      <c r="U10" s="1" t="str">
        <f>IF(ISBLANK(C10), "-", IF($P$2, IF(AND($P$2, IFERROR(MATCH($Q$2, E11:P11, 0), FALSE)), "Y", "N"), "-"))</f>
        <v>-</v>
      </c>
    </row>
    <row r="11" spans="1:22">
      <c r="D11" s="18"/>
      <c r="E11" s="16" t="s">
        <v>247</v>
      </c>
      <c r="F11" s="17"/>
      <c r="I11" s="17"/>
      <c r="J11" s="17"/>
      <c r="M11" s="17"/>
      <c r="N11" s="17"/>
      <c r="Q11" s="5"/>
    </row>
    <row r="12" spans="1:22">
      <c r="A12" s="1" t="str">
        <f t="shared" ref="A12:B12" si="4">IF(ISBLANK(C12), "-", IF(COUNTIF(C:C,C12)&gt;1,"Y", "N"))</f>
        <v>N</v>
      </c>
      <c r="B12" s="1" t="str">
        <f t="shared" si="4"/>
        <v>N</v>
      </c>
      <c r="C12" s="1" t="s">
        <v>197</v>
      </c>
      <c r="D12" s="1" t="s">
        <v>198</v>
      </c>
      <c r="E12" s="16">
        <v>63.625</v>
      </c>
      <c r="F12" s="17"/>
      <c r="I12" s="17"/>
      <c r="J12" s="17"/>
      <c r="M12" s="17"/>
      <c r="N12" s="17"/>
      <c r="Q12" s="5" t="str">
        <f>IF(AND(S12&gt;=$J$2, T12&gt;=$G$2, IF($P$2, IFERROR(MATCH($Q$2, E13:P13, 0), FALSE), TRUE)), IFERROR(SUM(LARGE(E12:P12, 1), LARGE(E12:P12, 2), LARGE(E12:P12, 3))/3, "-"), "-")</f>
        <v>-</v>
      </c>
      <c r="R12" s="1" t="str">
        <f>IFERROR(RANK(Q12, Q:Q), "-")</f>
        <v>-</v>
      </c>
      <c r="S12" s="1">
        <f>IF(ISBLANK(C12), "-", SUM(IF(COUNTA(E12:F12)&gt;=1, 1, 0), IF(COUNTA(G12:H12)&gt;=1, 1, 0), IF(COUNTA(I12:J12)&gt;=1, 1, 0), IF(COUNTA(K12:L12)&gt;=1, 1, 0), IF(COUNTA(M12:N12)&gt;=1, 1, 0), IF(COUNTA(O12:P12)&gt;=1, 1, 0)))</f>
        <v>1</v>
      </c>
      <c r="T12" s="1">
        <f>IF(ISBLANK(C12), "-", COUNTA(E12:P12))</f>
        <v>1</v>
      </c>
      <c r="U12" s="1" t="str">
        <f>IF(ISBLANK(C12), "-", IF($P$2, IF(AND($P$2, IFERROR(MATCH($Q$2, E13:P13, 0), FALSE)), "Y", "N"), "-"))</f>
        <v>-</v>
      </c>
    </row>
    <row r="13" spans="1:22">
      <c r="D13" s="18"/>
      <c r="E13" s="16" t="s">
        <v>247</v>
      </c>
      <c r="F13" s="17"/>
      <c r="I13" s="17"/>
      <c r="J13" s="17"/>
      <c r="M13" s="17"/>
      <c r="N13" s="17"/>
      <c r="Q13" s="5"/>
    </row>
    <row r="14" spans="1:22">
      <c r="A14" s="1" t="str">
        <f t="shared" ref="A14:B14" si="5">IF(ISBLANK(C14), "-", IF(COUNTIF(C:C,C14)&gt;1,"Y", "N"))</f>
        <v>N</v>
      </c>
      <c r="B14" s="1" t="str">
        <f t="shared" si="5"/>
        <v>N</v>
      </c>
      <c r="C14" s="1" t="s">
        <v>256</v>
      </c>
      <c r="D14" s="1" t="s">
        <v>257</v>
      </c>
      <c r="E14" s="20"/>
      <c r="F14" s="17"/>
      <c r="G14" s="1">
        <v>59.125</v>
      </c>
      <c r="H14" s="1">
        <v>58.783999999999999</v>
      </c>
      <c r="I14" s="17">
        <v>57.567999999999998</v>
      </c>
      <c r="J14" s="17">
        <v>56.125</v>
      </c>
      <c r="M14" s="17"/>
      <c r="N14" s="17"/>
      <c r="Q14" s="5">
        <f>IF(AND(S14&gt;=$J$2, T14&gt;=$G$2, IF($P$2, IFERROR(MATCH($Q$2, E15:P15, 0), FALSE), TRUE)), IFERROR(SUM(LARGE(E14:P14, 1), LARGE(E14:P14, 2), LARGE(E14:P14, 3))/3, "-"), "-")</f>
        <v>58.492333333333328</v>
      </c>
      <c r="R14" s="1">
        <f>IFERROR(RANK(Q14, Q:Q), "-")</f>
        <v>2</v>
      </c>
      <c r="S14" s="1">
        <f>IF(ISBLANK(C14), "-", SUM(IF(COUNTA(E14:F14)&gt;=1, 1, 0), IF(COUNTA(G14:H14)&gt;=1, 1, 0), IF(COUNTA(I14:J14)&gt;=1, 1, 0), IF(COUNTA(K14:L14)&gt;=1, 1, 0), IF(COUNTA(M14:N14)&gt;=1, 1, 0), IF(COUNTA(O14:P14)&gt;=1, 1, 0)))</f>
        <v>2</v>
      </c>
      <c r="T14" s="1">
        <f>IF(ISBLANK(C14), "-", COUNTA(E14:P14))</f>
        <v>4</v>
      </c>
      <c r="U14" s="1" t="str">
        <f>IF(ISBLANK(C14), "-", IF($P$2, IF(AND($P$2, IFERROR(MATCH($Q$2, E15:P15, 0), FALSE)), "Y", "N"), "-"))</f>
        <v>-</v>
      </c>
    </row>
    <row r="15" spans="1:22">
      <c r="E15" s="16"/>
      <c r="F15" s="17"/>
      <c r="G15" s="1" t="s">
        <v>247</v>
      </c>
      <c r="H15" s="1" t="s">
        <v>253</v>
      </c>
      <c r="I15" s="17" t="s">
        <v>253</v>
      </c>
      <c r="J15" s="17" t="s">
        <v>247</v>
      </c>
      <c r="M15" s="17"/>
      <c r="N15" s="17"/>
      <c r="Q15" s="5"/>
    </row>
    <row r="16" spans="1:22">
      <c r="A16" s="1" t="str">
        <f t="shared" ref="A16:B16" si="6">IF(ISBLANK(C16), "-", IF(COUNTIF(C:C,C16)&gt;1,"Y", "N"))</f>
        <v>N</v>
      </c>
      <c r="B16" s="1" t="str">
        <f t="shared" si="6"/>
        <v>N</v>
      </c>
      <c r="C16" s="1" t="s">
        <v>217</v>
      </c>
      <c r="D16" s="1" t="s">
        <v>258</v>
      </c>
      <c r="E16" s="16"/>
      <c r="F16" s="17"/>
      <c r="G16" s="1">
        <v>65</v>
      </c>
      <c r="H16" s="1">
        <v>65.540999999999997</v>
      </c>
      <c r="I16" s="17"/>
      <c r="J16" s="17"/>
      <c r="M16" s="17"/>
      <c r="N16" s="17"/>
      <c r="Q16" s="5" t="str">
        <f>IF(AND(S16&gt;=$J$2, T16&gt;=$G$2, IF($P$2, IFERROR(MATCH($Q$2, E17:P17, 0), FALSE), TRUE)), IFERROR(SUM(LARGE(E16:P16, 1), LARGE(E16:P16, 2), LARGE(E16:P16, 3))/3, "-"), "-")</f>
        <v>-</v>
      </c>
      <c r="R16" s="1" t="str">
        <f>IFERROR(RANK(Q16, Q:Q), "-")</f>
        <v>-</v>
      </c>
      <c r="S16" s="1">
        <f>IF(ISBLANK(C16), "-", SUM(IF(COUNTA(E16:F16)&gt;=1, 1, 0), IF(COUNTA(G16:H16)&gt;=1, 1, 0), IF(COUNTA(I16:J16)&gt;=1, 1, 0), IF(COUNTA(K16:L16)&gt;=1, 1, 0), IF(COUNTA(M16:N16)&gt;=1, 1, 0), IF(COUNTA(O16:P16)&gt;=1, 1, 0)))</f>
        <v>1</v>
      </c>
      <c r="T16" s="1">
        <f>IF(ISBLANK(C16), "-", COUNTA(E16:P16))</f>
        <v>2</v>
      </c>
      <c r="U16" s="1" t="str">
        <f>IF(ISBLANK(C16), "-", IF($P$2, IF(AND($P$2, IFERROR(MATCH($Q$2, E17:P17, 0), FALSE)), "Y", "N"), "-"))</f>
        <v>-</v>
      </c>
    </row>
    <row r="17" spans="1:21">
      <c r="E17" s="16"/>
      <c r="F17" s="17"/>
      <c r="G17" s="1" t="s">
        <v>248</v>
      </c>
      <c r="H17" s="1" t="s">
        <v>253</v>
      </c>
      <c r="I17" s="17"/>
      <c r="J17" s="17"/>
      <c r="M17" s="17"/>
      <c r="N17" s="17"/>
      <c r="Q17" s="5"/>
    </row>
    <row r="18" spans="1:21">
      <c r="A18" s="1" t="str">
        <f t="shared" ref="A18:B18" si="7">IF(ISBLANK(C18), "-", IF(COUNTIF(C:C,C18)&gt;1,"Y", "N"))</f>
        <v>N</v>
      </c>
      <c r="B18" s="1" t="str">
        <f t="shared" si="7"/>
        <v>N</v>
      </c>
      <c r="C18" s="1" t="s">
        <v>259</v>
      </c>
      <c r="D18" s="1" t="s">
        <v>260</v>
      </c>
      <c r="E18" s="16"/>
      <c r="F18" s="17"/>
      <c r="G18" s="1">
        <v>63.649000000000001</v>
      </c>
      <c r="I18" s="17"/>
      <c r="J18" s="17"/>
      <c r="M18" s="17"/>
      <c r="N18" s="17"/>
      <c r="Q18" s="5" t="str">
        <f>IF(AND(S18&gt;=$J$2, T18&gt;=$G$2, IF($P$2, IFERROR(MATCH($Q$2, E19:P19, 0), FALSE), TRUE)), IFERROR(SUM(LARGE(E18:P18, 1), LARGE(E18:P18, 2), LARGE(E18:P18, 3))/3, "-"), "-")</f>
        <v>-</v>
      </c>
      <c r="R18" s="1" t="str">
        <f>IFERROR(RANK(Q18, Q:Q), "-")</f>
        <v>-</v>
      </c>
      <c r="S18" s="1">
        <f>IF(ISBLANK(C18), "-", SUM(IF(COUNTA(E18:F18)&gt;=1, 1, 0), IF(COUNTA(G18:H18)&gt;=1, 1, 0), IF(COUNTA(I18:J18)&gt;=1, 1, 0), IF(COUNTA(K18:L18)&gt;=1, 1, 0), IF(COUNTA(M18:N18)&gt;=1, 1, 0), IF(COUNTA(O18:P18)&gt;=1, 1, 0)))</f>
        <v>1</v>
      </c>
      <c r="T18" s="1">
        <f>IF(ISBLANK(C18), "-", COUNTA(E18:P18))</f>
        <v>1</v>
      </c>
      <c r="U18" s="1" t="str">
        <f>IF(ISBLANK(C18), "-", IF($P$2, IF(AND($P$2, IFERROR(MATCH($Q$2, E19:P19, 0), FALSE)), "Y", "N"), "-"))</f>
        <v>-</v>
      </c>
    </row>
    <row r="19" spans="1:21">
      <c r="E19" s="16"/>
      <c r="F19" s="17"/>
      <c r="G19" s="1" t="s">
        <v>253</v>
      </c>
      <c r="I19" s="17"/>
      <c r="J19" s="17"/>
      <c r="M19" s="17"/>
      <c r="N19" s="17"/>
      <c r="Q19" s="5"/>
    </row>
    <row r="20" spans="1:21">
      <c r="A20" s="1" t="str">
        <f t="shared" ref="A20:B20" si="8">IF(ISBLANK(C20), "-", IF(COUNTIF(C:C,C20)&gt;1,"Y", "N"))</f>
        <v>N</v>
      </c>
      <c r="B20" s="1" t="str">
        <f t="shared" si="8"/>
        <v>N</v>
      </c>
      <c r="C20" s="1" t="s">
        <v>219</v>
      </c>
      <c r="D20" s="1" t="s">
        <v>220</v>
      </c>
      <c r="E20" s="16"/>
      <c r="F20" s="17"/>
      <c r="G20" s="1">
        <v>63.243000000000002</v>
      </c>
      <c r="I20" s="17"/>
      <c r="J20" s="17"/>
      <c r="M20" s="17"/>
      <c r="N20" s="17"/>
      <c r="Q20" s="5" t="str">
        <f>IF(AND(S20&gt;=$J$2, T20&gt;=$G$2, IF($P$2, IFERROR(MATCH($Q$2, E21:P21, 0), FALSE), TRUE)), IFERROR(SUM(LARGE(E20:P20, 1), LARGE(E20:P20, 2), LARGE(E20:P20, 3))/3, "-"), "-")</f>
        <v>-</v>
      </c>
      <c r="R20" s="1" t="str">
        <f>IFERROR(RANK(Q20, Q:Q), "-")</f>
        <v>-</v>
      </c>
      <c r="S20" s="1">
        <f>IF(ISBLANK(C20), "-", SUM(IF(COUNTA(E20:F20)&gt;=1, 1, 0), IF(COUNTA(G20:H20)&gt;=1, 1, 0), IF(COUNTA(I20:J20)&gt;=1, 1, 0), IF(COUNTA(K20:L20)&gt;=1, 1, 0), IF(COUNTA(M20:N20)&gt;=1, 1, 0), IF(COUNTA(O20:P20)&gt;=1, 1, 0)))</f>
        <v>1</v>
      </c>
      <c r="T20" s="1">
        <f>IF(ISBLANK(C20), "-", COUNTA(E20:P20))</f>
        <v>1</v>
      </c>
      <c r="U20" s="1" t="str">
        <f>IF(ISBLANK(C20), "-", IF($P$2, IF(AND($P$2, IFERROR(MATCH($Q$2, E21:P21, 0), FALSE)), "Y", "N"), "-"))</f>
        <v>-</v>
      </c>
    </row>
    <row r="21" spans="1:21">
      <c r="E21" s="16"/>
      <c r="F21" s="17"/>
      <c r="G21" s="1" t="s">
        <v>253</v>
      </c>
      <c r="I21" s="17"/>
      <c r="J21" s="17"/>
      <c r="M21" s="17"/>
      <c r="N21" s="17"/>
      <c r="Q21" s="5"/>
    </row>
    <row r="22" spans="1:21">
      <c r="A22" s="1" t="str">
        <f t="shared" ref="A22:B22" si="9">IF(ISBLANK(C22), "-", IF(COUNTIF(C:C,C22)&gt;1,"Y", "N"))</f>
        <v>N</v>
      </c>
      <c r="B22" s="1" t="str">
        <f t="shared" si="9"/>
        <v>N</v>
      </c>
      <c r="C22" s="1" t="s">
        <v>261</v>
      </c>
      <c r="D22" s="1" t="s">
        <v>262</v>
      </c>
      <c r="E22" s="16"/>
      <c r="F22" s="17"/>
      <c r="I22" s="19">
        <v>67.837999999999994</v>
      </c>
      <c r="J22" s="19">
        <v>64.867999999999995</v>
      </c>
      <c r="M22" s="17"/>
      <c r="N22" s="17"/>
      <c r="P22" s="24"/>
      <c r="Q22" s="5" t="str">
        <f>IF(AND(S22&gt;=$J$2, T22&gt;=$G$2, IF($P$2, IFERROR(MATCH($Q$2, E23:P23, 0), FALSE), TRUE)), IFERROR(SUM(LARGE(E22:P22, 1), LARGE(E22:P22, 2), LARGE(E22:P22, 3))/3, "-"), "-")</f>
        <v>-</v>
      </c>
      <c r="R22" s="1" t="str">
        <f>IFERROR(RANK(Q22, Q:Q), "-")</f>
        <v>-</v>
      </c>
      <c r="S22" s="1">
        <f>IF(ISBLANK(C22), "-", SUM(IF(COUNTA(E22:F22)&gt;=1, 1, 0), IF(COUNTA(G22:H22)&gt;=1, 1, 0), IF(COUNTA(I22:J22)&gt;=1, 1, 0), IF(COUNTA(K22:L22)&gt;=1, 1, 0), IF(COUNTA(M22:N22)&gt;=1, 1, 0), IF(COUNTA(O22:P22)&gt;=1, 1, 0)))</f>
        <v>1</v>
      </c>
      <c r="T22" s="1">
        <f>IF(ISBLANK(C22), "-", COUNTA(E22:P22))</f>
        <v>2</v>
      </c>
      <c r="U22" s="1" t="str">
        <f>IF(ISBLANK(C22), "-", IF($P$2, IF(AND($P$2, IFERROR(MATCH($Q$2, E23:P23, 0), FALSE)), "Y", "N"), "-"))</f>
        <v>-</v>
      </c>
    </row>
    <row r="23" spans="1:21">
      <c r="E23" s="16"/>
      <c r="F23" s="17"/>
      <c r="I23" s="17" t="s">
        <v>253</v>
      </c>
      <c r="J23" s="17" t="s">
        <v>263</v>
      </c>
      <c r="M23" s="17"/>
      <c r="N23" s="17"/>
      <c r="Q23" s="5"/>
    </row>
    <row r="24" spans="1:21">
      <c r="A24" s="1" t="str">
        <f t="shared" ref="A24:B24" si="10">IF(ISBLANK(C24), "-", IF(COUNTIF(C:C,C24)&gt;1,"Y", "N"))</f>
        <v>N</v>
      </c>
      <c r="B24" s="1" t="str">
        <f t="shared" si="10"/>
        <v>N</v>
      </c>
      <c r="C24" s="1" t="s">
        <v>264</v>
      </c>
      <c r="D24" s="1" t="s">
        <v>50</v>
      </c>
      <c r="E24" s="20"/>
      <c r="F24" s="17"/>
      <c r="I24" s="17">
        <v>63.378</v>
      </c>
      <c r="J24" s="17">
        <v>59.868000000000002</v>
      </c>
      <c r="M24" s="17"/>
      <c r="N24" s="17"/>
      <c r="Q24" s="5" t="str">
        <f>IF(AND(S24&gt;=$J$2, T24&gt;=$G$2, IF($P$2, IFERROR(MATCH($Q$2, E25:P25, 0), FALSE), TRUE)), IFERROR(SUM(LARGE(E24:P24, 1), LARGE(E24:P24, 2), LARGE(E24:P24, 3))/3, "-"), "-")</f>
        <v>-</v>
      </c>
      <c r="R24" s="1" t="str">
        <f>IFERROR(RANK(Q24, Q:Q), "-")</f>
        <v>-</v>
      </c>
      <c r="S24" s="1">
        <f>IF(ISBLANK(C24), "-", SUM(IF(COUNTA(E24:F24)&gt;=1, 1, 0), IF(COUNTA(G24:H24)&gt;=1, 1, 0), IF(COUNTA(I24:J24)&gt;=1, 1, 0), IF(COUNTA(K24:L24)&gt;=1, 1, 0), IF(COUNTA(M24:N24)&gt;=1, 1, 0), IF(COUNTA(O24:P24)&gt;=1, 1, 0)))</f>
        <v>1</v>
      </c>
      <c r="T24" s="1">
        <f>IF(ISBLANK(C24), "-", COUNTA(E24:P24))</f>
        <v>2</v>
      </c>
      <c r="U24" s="1" t="str">
        <f>IF(ISBLANK(C24), "-", IF($P$2, IF(AND($P$2, IFERROR(MATCH($Q$2, E25:P25, 0), FALSE)), "Y", "N"), "-"))</f>
        <v>-</v>
      </c>
    </row>
    <row r="25" spans="1:21">
      <c r="D25" s="18"/>
      <c r="E25" s="20"/>
      <c r="F25" s="17"/>
      <c r="I25" s="17" t="s">
        <v>253</v>
      </c>
      <c r="J25" s="17" t="s">
        <v>248</v>
      </c>
      <c r="M25" s="17"/>
      <c r="N25" s="17"/>
      <c r="Q25" s="5"/>
    </row>
    <row r="26" spans="1:21">
      <c r="A26" s="1" t="str">
        <f t="shared" ref="A26:B26" si="11">IF(ISBLANK(C26), "-", IF(COUNTIF(C:C,C26)&gt;1,"Y", "N"))</f>
        <v>N</v>
      </c>
      <c r="B26" s="1" t="str">
        <f t="shared" si="11"/>
        <v>N</v>
      </c>
      <c r="C26" s="1" t="s">
        <v>152</v>
      </c>
      <c r="D26" s="1" t="s">
        <v>221</v>
      </c>
      <c r="E26" s="20"/>
      <c r="F26" s="17"/>
      <c r="I26" s="19">
        <v>62.432000000000002</v>
      </c>
      <c r="J26" s="19"/>
      <c r="K26" s="1" t="s">
        <v>79</v>
      </c>
      <c r="M26" s="17"/>
      <c r="N26" s="17"/>
      <c r="Q26" s="5" t="str">
        <f>IF(AND(S26&gt;=$J$2, T26&gt;=$G$2, IF($P$2, IFERROR(MATCH($Q$2, E27:P27, 0), FALSE), TRUE)), IFERROR(SUM(LARGE(E26:P26, 1), LARGE(E26:P26, 2), LARGE(E26:P26, 3))/3, "-"), "-")</f>
        <v>-</v>
      </c>
      <c r="R26" s="1" t="str">
        <f>IFERROR(RANK(Q26, Q:Q), "-")</f>
        <v>-</v>
      </c>
      <c r="S26" s="1">
        <f>IF(ISBLANK(C26), "-", SUM(IF(COUNTA(E26:F26)&gt;=1, 1, 0), IF(COUNTA(G26:H26)&gt;=1, 1, 0), IF(COUNTA(I26:J26)&gt;=1, 1, 0), IF(COUNTA(K26:L26)&gt;=1, 1, 0), IF(COUNTA(M26:N26)&gt;=1, 1, 0), IF(COUNTA(O26:P26)&gt;=1, 1, 0)))</f>
        <v>2</v>
      </c>
      <c r="T26" s="1">
        <f>IF(ISBLANK(C26), "-", COUNTA(E26:P26))</f>
        <v>2</v>
      </c>
      <c r="U26" s="1" t="str">
        <f>IF(ISBLANK(C26), "-", IF($P$2, IF(AND($P$2, IFERROR(MATCH($Q$2, E27:P27, 0), FALSE)), "Y", "N"), "-"))</f>
        <v>-</v>
      </c>
    </row>
    <row r="27" spans="1:21">
      <c r="D27" s="18"/>
      <c r="E27" s="20"/>
      <c r="F27" s="17"/>
      <c r="I27" s="17" t="s">
        <v>253</v>
      </c>
      <c r="J27" s="17"/>
      <c r="K27" s="1" t="s">
        <v>248</v>
      </c>
      <c r="M27" s="17"/>
      <c r="N27" s="17"/>
      <c r="Q27" s="5"/>
    </row>
    <row r="28" spans="1:21">
      <c r="A28" s="1" t="str">
        <f t="shared" ref="A28:B28" si="12">IF(ISBLANK(C28), "-", IF(COUNTIF(C:C,C28)&gt;1,"Y", "N"))</f>
        <v>N</v>
      </c>
      <c r="B28" s="1" t="str">
        <f t="shared" si="12"/>
        <v>N</v>
      </c>
      <c r="C28" s="1" t="s">
        <v>89</v>
      </c>
      <c r="D28" s="1" t="s">
        <v>265</v>
      </c>
      <c r="E28" s="20"/>
      <c r="F28" s="17"/>
      <c r="I28" s="17">
        <v>67.75</v>
      </c>
      <c r="J28" s="17"/>
      <c r="M28" s="17"/>
      <c r="N28" s="17"/>
      <c r="Q28" s="5" t="str">
        <f>IF(AND(S28&gt;=$J$2, T28&gt;=$G$2, IF($P$2, IFERROR(MATCH($Q$2, E29:P29, 0), FALSE), TRUE)), IFERROR(SUM(LARGE(E28:P28, 1), LARGE(E28:P28, 2), LARGE(E28:P28, 3))/3, "-"), "-")</f>
        <v>-</v>
      </c>
      <c r="R28" s="1" t="str">
        <f>IFERROR(RANK(Q28, Q:Q), "-")</f>
        <v>-</v>
      </c>
      <c r="S28" s="1">
        <f>IF(ISBLANK(C28), "-", SUM(IF(COUNTA(E28:F28)&gt;=1, 1, 0), IF(COUNTA(G28:H28)&gt;=1, 1, 0), IF(COUNTA(I28:J28)&gt;=1, 1, 0), IF(COUNTA(K28:L28)&gt;=1, 1, 0), IF(COUNTA(M28:N28)&gt;=1, 1, 0), IF(COUNTA(O28:P28)&gt;=1, 1, 0)))</f>
        <v>1</v>
      </c>
      <c r="T28" s="1">
        <f>IF(ISBLANK(C28), "-", COUNTA(E28:P28))</f>
        <v>1</v>
      </c>
      <c r="U28" s="1" t="str">
        <f>IF(ISBLANK(C28), "-", IF($P$2, IF(AND($P$2, IFERROR(MATCH($Q$2, E29:P29, 0), FALSE)), "Y", "N"), "-"))</f>
        <v>-</v>
      </c>
    </row>
    <row r="29" spans="1:21">
      <c r="D29" s="18"/>
      <c r="E29" s="20"/>
      <c r="F29" s="17"/>
      <c r="I29" s="17" t="s">
        <v>247</v>
      </c>
      <c r="J29" s="17"/>
      <c r="M29" s="17"/>
      <c r="N29" s="17"/>
      <c r="Q29" s="5"/>
    </row>
    <row r="30" spans="1:21">
      <c r="A30" s="1" t="str">
        <f t="shared" ref="A30:B30" si="13">IF(ISBLANK(C30), "-", IF(COUNTIF(C:C,C30)&gt;1,"Y", "N"))</f>
        <v>N</v>
      </c>
      <c r="B30" s="1" t="str">
        <f t="shared" si="13"/>
        <v>N</v>
      </c>
      <c r="C30" s="1" t="s">
        <v>266</v>
      </c>
      <c r="D30" s="1" t="s">
        <v>267</v>
      </c>
      <c r="E30" s="20"/>
      <c r="F30" s="17"/>
      <c r="I30" s="17">
        <v>62.625</v>
      </c>
      <c r="J30" s="17"/>
      <c r="M30" s="17"/>
      <c r="N30" s="17"/>
      <c r="Q30" s="5" t="str">
        <f>IF(AND(S30&gt;=$J$2, T30&gt;=$G$2, IF($P$2, IFERROR(MATCH($Q$2, E31:P31, 0), FALSE), TRUE)), IFERROR(SUM(LARGE(E30:P30, 1), LARGE(E30:P30, 2), LARGE(E30:P30, 3))/3, "-"), "-")</f>
        <v>-</v>
      </c>
      <c r="R30" s="1" t="str">
        <f>IFERROR(RANK(Q30, Q:Q), "-")</f>
        <v>-</v>
      </c>
      <c r="S30" s="1">
        <f>IF(ISBLANK(C30), "-", SUM(IF(COUNTA(E30:F30)&gt;=1, 1, 0), IF(COUNTA(G30:H30)&gt;=1, 1, 0), IF(COUNTA(I30:J30)&gt;=1, 1, 0), IF(COUNTA(K30:L30)&gt;=1, 1, 0), IF(COUNTA(M30:N30)&gt;=1, 1, 0), IF(COUNTA(O30:P30)&gt;=1, 1, 0)))</f>
        <v>1</v>
      </c>
      <c r="T30" s="1">
        <f>IF(ISBLANK(C30), "-", COUNTA(E30:P30))</f>
        <v>1</v>
      </c>
      <c r="U30" s="1" t="str">
        <f>IF(ISBLANK(C30), "-", IF($P$2, IF(AND($P$2, IFERROR(MATCH($Q$2, E31:P31, 0), FALSE)), "Y", "N"), "-"))</f>
        <v>-</v>
      </c>
    </row>
    <row r="31" spans="1:21">
      <c r="D31" s="18"/>
      <c r="E31" s="20"/>
      <c r="F31" s="17"/>
      <c r="I31" s="17" t="s">
        <v>247</v>
      </c>
      <c r="J31" s="17"/>
      <c r="M31" s="17"/>
      <c r="N31" s="17"/>
      <c r="Q31" s="5"/>
    </row>
    <row r="32" spans="1:21">
      <c r="A32" s="1" t="str">
        <f t="shared" ref="A32:B32" si="14">IF(ISBLANK(C32), "-", IF(COUNTIF(C:C,C32)&gt;1,"Y", "N"))</f>
        <v>N</v>
      </c>
      <c r="B32" s="1" t="str">
        <f t="shared" si="14"/>
        <v>N</v>
      </c>
      <c r="C32" s="1" t="s">
        <v>268</v>
      </c>
      <c r="D32" s="1" t="s">
        <v>269</v>
      </c>
      <c r="E32" s="20"/>
      <c r="F32" s="17"/>
      <c r="I32" s="19">
        <v>59.125</v>
      </c>
      <c r="J32" s="17"/>
      <c r="M32" s="17"/>
      <c r="N32" s="17"/>
      <c r="Q32" s="5" t="str">
        <f>IF(AND(S32&gt;=$J$2, T32&gt;=$G$2, IF($P$2, IFERROR(MATCH($Q$2, E33:P33, 0), FALSE), TRUE)), IFERROR(SUM(LARGE(E32:P32, 1), LARGE(E32:P32, 2), LARGE(E32:P32, 3))/3, "-"), "-")</f>
        <v>-</v>
      </c>
      <c r="R32" s="1" t="str">
        <f>IFERROR(RANK(Q32, Q:Q), "-")</f>
        <v>-</v>
      </c>
      <c r="S32" s="1">
        <f>IF(ISBLANK(C32), "-", SUM(IF(COUNTA(E32:F32)&gt;=1, 1, 0), IF(COUNTA(G32:H32)&gt;=1, 1, 0), IF(COUNTA(I32:J32)&gt;=1, 1, 0), IF(COUNTA(K32:L32)&gt;=1, 1, 0), IF(COUNTA(M32:N32)&gt;=1, 1, 0), IF(COUNTA(O32:P32)&gt;=1, 1, 0)))</f>
        <v>1</v>
      </c>
      <c r="T32" s="1">
        <f>IF(ISBLANK(C32), "-", COUNTA(E32:P32))</f>
        <v>1</v>
      </c>
      <c r="U32" s="1" t="str">
        <f>IF(ISBLANK(C32), "-", IF($P$2, IF(AND($P$2, IFERROR(MATCH($Q$2, E33:P33, 0), FALSE)), "Y", "N"), "-"))</f>
        <v>-</v>
      </c>
    </row>
    <row r="33" spans="1:21">
      <c r="D33" s="18"/>
      <c r="E33" s="20"/>
      <c r="F33" s="17"/>
      <c r="I33" s="17" t="s">
        <v>247</v>
      </c>
      <c r="J33" s="17"/>
      <c r="M33" s="17"/>
      <c r="N33" s="17"/>
      <c r="Q33" s="5"/>
    </row>
    <row r="34" spans="1:21">
      <c r="A34" s="1" t="str">
        <f t="shared" ref="A34:B34" si="15">IF(ISBLANK(C34), "-", IF(COUNTIF(C:C,C34)&gt;1,"Y", "N"))</f>
        <v>N</v>
      </c>
      <c r="B34" s="1" t="str">
        <f t="shared" si="15"/>
        <v>N</v>
      </c>
      <c r="C34" s="1" t="s">
        <v>222</v>
      </c>
      <c r="D34" s="1" t="s">
        <v>204</v>
      </c>
      <c r="E34" s="20"/>
      <c r="F34" s="17"/>
      <c r="I34" s="19">
        <v>59.875</v>
      </c>
      <c r="J34" s="17"/>
      <c r="M34" s="17"/>
      <c r="N34" s="17"/>
      <c r="Q34" s="5" t="str">
        <f>IF(AND(S34&gt;=$J$2, T34&gt;=$G$2, IF($P$2, IFERROR(MATCH($Q$2, E35:P35, 0), FALSE), TRUE)), IFERROR(SUM(LARGE(E34:P34, 1), LARGE(E34:P34, 2), LARGE(E34:P34, 3))/3, "-"), "-")</f>
        <v>-</v>
      </c>
      <c r="R34" s="1" t="str">
        <f>IFERROR(RANK(Q34, Q:Q), "-")</f>
        <v>-</v>
      </c>
      <c r="S34" s="1">
        <f>IF(ISBLANK(C34), "-", SUM(IF(COUNTA(E34:F34)&gt;=1, 1, 0), IF(COUNTA(G34:H34)&gt;=1, 1, 0), IF(COUNTA(I34:J34)&gt;=1, 1, 0), IF(COUNTA(K34:L34)&gt;=1, 1, 0), IF(COUNTA(M34:N34)&gt;=1, 1, 0), IF(COUNTA(O34:P34)&gt;=1, 1, 0)))</f>
        <v>1</v>
      </c>
      <c r="T34" s="1">
        <f>IF(ISBLANK(C34), "-", COUNTA(E34:P34))</f>
        <v>1</v>
      </c>
      <c r="U34" s="1" t="str">
        <f>IF(ISBLANK(C34), "-", IF($P$2, IF(AND($P$2, IFERROR(MATCH($Q$2, E35:P35, 0), FALSE)), "Y", "N"), "-"))</f>
        <v>-</v>
      </c>
    </row>
    <row r="35" spans="1:21">
      <c r="D35" s="18"/>
      <c r="E35" s="20"/>
      <c r="F35" s="17"/>
      <c r="I35" s="17" t="s">
        <v>247</v>
      </c>
      <c r="J35" s="17"/>
      <c r="M35" s="17"/>
      <c r="N35" s="17"/>
      <c r="Q35" s="5"/>
    </row>
    <row r="36" spans="1:21">
      <c r="A36" s="1" t="str">
        <f t="shared" ref="A36:B36" si="16">IF(ISBLANK(C36), "-", IF(COUNTIF(C:C,C36)&gt;1,"Y", "N"))</f>
        <v>N</v>
      </c>
      <c r="B36" s="1" t="str">
        <f t="shared" si="16"/>
        <v>N</v>
      </c>
      <c r="C36" s="1" t="s">
        <v>270</v>
      </c>
      <c r="D36" s="1" t="s">
        <v>271</v>
      </c>
      <c r="E36" s="20"/>
      <c r="F36" s="17"/>
      <c r="I36" s="19">
        <v>54.054000000000002</v>
      </c>
      <c r="J36" s="19"/>
      <c r="M36" s="17"/>
      <c r="N36" s="17"/>
      <c r="Q36" s="5" t="str">
        <f>IF(AND(S36&gt;=$J$2, T36&gt;=$G$2, IF($P$2, IFERROR(MATCH($Q$2, E37:P37, 0), FALSE), TRUE)), IFERROR(SUM(LARGE(E36:P36, 1), LARGE(E36:P36, 2), LARGE(E36:P36, 3))/3, "-"), "-")</f>
        <v>-</v>
      </c>
      <c r="R36" s="1" t="str">
        <f>IFERROR(RANK(Q36, Q:Q), "-")</f>
        <v>-</v>
      </c>
      <c r="S36" s="1">
        <f>IF(ISBLANK(C36), "-", SUM(IF(COUNTA(E36:F36)&gt;=1, 1, 0), IF(COUNTA(G36:H36)&gt;=1, 1, 0), IF(COUNTA(I36:J36)&gt;=1, 1, 0), IF(COUNTA(K36:L36)&gt;=1, 1, 0), IF(COUNTA(M36:N36)&gt;=1, 1, 0), IF(COUNTA(O36:P36)&gt;=1, 1, 0)))</f>
        <v>1</v>
      </c>
      <c r="T36" s="1">
        <f>IF(ISBLANK(C36), "-", COUNTA(E36:P36))</f>
        <v>1</v>
      </c>
      <c r="U36" s="1" t="str">
        <f>IF(ISBLANK(C36), "-", IF($P$2, IF(AND($P$2, IFERROR(MATCH($Q$2, E37:P37, 0), FALSE)), "Y", "N"), "-"))</f>
        <v>-</v>
      </c>
    </row>
    <row r="37" spans="1:21">
      <c r="D37" s="18"/>
      <c r="E37" s="20"/>
      <c r="F37" s="17"/>
      <c r="I37" s="17" t="s">
        <v>247</v>
      </c>
      <c r="J37" s="17"/>
      <c r="M37" s="17"/>
      <c r="N37" s="17"/>
      <c r="Q37" s="5"/>
    </row>
    <row r="38" spans="1:21">
      <c r="A38" s="1" t="str">
        <f t="shared" ref="A38:B38" si="17">IF(ISBLANK(C38), "-", IF(COUNTIF(C:C,C38)&gt;1,"Y", "N"))</f>
        <v>N</v>
      </c>
      <c r="B38" s="1" t="str">
        <f t="shared" si="17"/>
        <v>N</v>
      </c>
      <c r="C38" s="1" t="s">
        <v>100</v>
      </c>
      <c r="D38" s="23" t="s">
        <v>272</v>
      </c>
      <c r="E38" s="20"/>
      <c r="F38" s="17"/>
      <c r="I38" s="19"/>
      <c r="J38" s="17"/>
      <c r="K38" s="24">
        <v>64.188999999999993</v>
      </c>
      <c r="M38" s="17"/>
      <c r="N38" s="17"/>
      <c r="Q38" s="5" t="str">
        <f>IF(AND(S38&gt;=$J$2, T38&gt;=$G$2, IF($P$2, IFERROR(MATCH($Q$2, E39:P39, 0), FALSE), TRUE)), IFERROR(SUM(LARGE(E38:P38, 1), LARGE(E38:P38, 2), LARGE(E38:P38, 3))/3, "-"), "-")</f>
        <v>-</v>
      </c>
      <c r="R38" s="1" t="str">
        <f>IFERROR(RANK(Q38, Q:Q), "-")</f>
        <v>-</v>
      </c>
      <c r="S38" s="1">
        <f>IF(ISBLANK(C38), "-", SUM(IF(COUNTA(E38:F38)&gt;=1, 1, 0), IF(COUNTA(G38:H38)&gt;=1, 1, 0), IF(COUNTA(I38:J38)&gt;=1, 1, 0), IF(COUNTA(K38:L38)&gt;=1, 1, 0), IF(COUNTA(M38:N38)&gt;=1, 1, 0), IF(COUNTA(O38:P38)&gt;=1, 1, 0)))</f>
        <v>1</v>
      </c>
      <c r="T38" s="1">
        <f>IF(ISBLANK(C38), "-", COUNTA(E38:P38))</f>
        <v>1</v>
      </c>
      <c r="U38" s="1" t="str">
        <f>IF(ISBLANK(C38), "-", IF($P$2, IF(AND($P$2, IFERROR(MATCH($Q$2, E39:P39, 0), FALSE)), "Y", "N"), "-"))</f>
        <v>-</v>
      </c>
    </row>
    <row r="39" spans="1:21">
      <c r="D39" s="18"/>
      <c r="E39" s="20"/>
      <c r="F39" s="17"/>
      <c r="I39" s="17"/>
      <c r="J39" s="17"/>
      <c r="K39" s="1" t="s">
        <v>253</v>
      </c>
      <c r="M39" s="17"/>
      <c r="N39" s="17"/>
      <c r="Q39" s="5"/>
    </row>
    <row r="40" spans="1:21">
      <c r="A40" s="1" t="str">
        <f t="shared" ref="A40:B40" si="18">IF(ISBLANK(C40), "-", IF(COUNTIF(C:C,C40)&gt;1,"Y", "N"))</f>
        <v>N</v>
      </c>
      <c r="B40" s="1" t="str">
        <f t="shared" si="18"/>
        <v>N</v>
      </c>
      <c r="C40" s="1" t="s">
        <v>225</v>
      </c>
      <c r="D40" s="23" t="s">
        <v>226</v>
      </c>
      <c r="E40" s="20"/>
      <c r="F40" s="17"/>
      <c r="I40" s="19"/>
      <c r="J40" s="19"/>
      <c r="K40" s="1">
        <v>62.027000000000001</v>
      </c>
      <c r="M40" s="17"/>
      <c r="N40" s="17"/>
      <c r="Q40" s="5" t="str">
        <f>IF(AND(S40&gt;=$J$2, T40&gt;=$G$2, IF($P$2, IFERROR(MATCH($Q$2, E41:P41, 0), FALSE), TRUE)), IFERROR(SUM(LARGE(E40:P40, 1), LARGE(E40:P40, 2), LARGE(E40:P40, 3))/3, "-"), "-")</f>
        <v>-</v>
      </c>
      <c r="R40" s="1" t="str">
        <f>IFERROR(RANK(Q40, Q:Q), "-")</f>
        <v>-</v>
      </c>
      <c r="S40" s="1">
        <f>IF(ISBLANK(C40), "-", SUM(IF(COUNTA(E40:F40)&gt;=1, 1, 0), IF(COUNTA(G40:H40)&gt;=1, 1, 0), IF(COUNTA(I40:J40)&gt;=1, 1, 0), IF(COUNTA(K40:L40)&gt;=1, 1, 0), IF(COUNTA(M40:N40)&gt;=1, 1, 0), IF(COUNTA(O40:P40)&gt;=1, 1, 0)))</f>
        <v>1</v>
      </c>
      <c r="T40" s="1">
        <f>IF(ISBLANK(C40), "-", COUNTA(E40:P40))</f>
        <v>1</v>
      </c>
      <c r="U40" s="1" t="str">
        <f>IF(ISBLANK(C40), "-", IF($P$2, IF(AND($P$2, IFERROR(MATCH($Q$2, E41:P41, 0), FALSE)), "Y", "N"), "-"))</f>
        <v>-</v>
      </c>
    </row>
    <row r="41" spans="1:21">
      <c r="D41" s="18"/>
      <c r="E41" s="20"/>
      <c r="F41" s="17"/>
      <c r="I41" s="17"/>
      <c r="J41" s="17"/>
      <c r="K41" s="1" t="s">
        <v>273</v>
      </c>
      <c r="M41" s="17"/>
      <c r="N41" s="17"/>
      <c r="Q41" s="5"/>
    </row>
    <row r="42" spans="1:21">
      <c r="A42" s="1" t="str">
        <f t="shared" ref="A42:B42" si="19">IF(ISBLANK(C42), "-", IF(COUNTIF(C:C,C42)&gt;1,"Y", "N"))</f>
        <v>N</v>
      </c>
      <c r="B42" s="1" t="str">
        <f t="shared" si="19"/>
        <v>N</v>
      </c>
      <c r="C42" s="1" t="s">
        <v>274</v>
      </c>
      <c r="D42" s="23" t="s">
        <v>275</v>
      </c>
      <c r="E42" s="20"/>
      <c r="F42" s="17"/>
      <c r="I42" s="19"/>
      <c r="J42" s="19"/>
      <c r="K42" s="1">
        <v>60.134999999999998</v>
      </c>
      <c r="M42" s="17"/>
      <c r="N42" s="17"/>
      <c r="Q42" s="5" t="str">
        <f>IF(AND(S42&gt;=$J$2, T42&gt;=$G$2, IF($P$2, IFERROR(MATCH($Q$2, E43:P43, 0), FALSE), TRUE)), IFERROR(SUM(LARGE(E42:P42, 1), LARGE(E42:P42, 2), LARGE(E42:P42, 3))/3, "-"), "-")</f>
        <v>-</v>
      </c>
      <c r="R42" s="1" t="str">
        <f>IFERROR(RANK(Q42, Q:Q), "-")</f>
        <v>-</v>
      </c>
      <c r="S42" s="1">
        <f>IF(ISBLANK(C42), "-", SUM(IF(COUNTA(E42:F42)&gt;=1, 1, 0), IF(COUNTA(G42:H42)&gt;=1, 1, 0), IF(COUNTA(I42:J42)&gt;=1, 1, 0), IF(COUNTA(K42:L42)&gt;=1, 1, 0), IF(COUNTA(M42:N42)&gt;=1, 1, 0), IF(COUNTA(O42:P42)&gt;=1, 1, 0)))</f>
        <v>1</v>
      </c>
      <c r="T42" s="1">
        <f>IF(ISBLANK(C42), "-", COUNTA(E42:P42))</f>
        <v>1</v>
      </c>
      <c r="U42" s="1" t="str">
        <f>IF(ISBLANK(C42), "-", IF($P$2, IF(AND($P$2, IFERROR(MATCH($Q$2, E43:P43, 0), FALSE)), "Y", "N"), "-"))</f>
        <v>-</v>
      </c>
    </row>
    <row r="43" spans="1:21">
      <c r="D43" s="18"/>
      <c r="E43" s="20"/>
      <c r="F43" s="17"/>
      <c r="I43" s="17"/>
      <c r="J43" s="17"/>
      <c r="K43" s="1" t="s">
        <v>253</v>
      </c>
      <c r="M43" s="17"/>
      <c r="N43" s="17"/>
      <c r="Q43" s="5"/>
    </row>
    <row r="44" spans="1:21">
      <c r="A44" s="1" t="str">
        <f t="shared" ref="A44:B44" si="20">IF(ISBLANK(C44), "-", IF(COUNTIF(C:C,C44)&gt;1,"Y", "N"))</f>
        <v>N</v>
      </c>
      <c r="B44" s="1" t="str">
        <f t="shared" si="20"/>
        <v>N</v>
      </c>
      <c r="C44" s="1" t="s">
        <v>276</v>
      </c>
      <c r="D44" s="1" t="s">
        <v>277</v>
      </c>
      <c r="E44" s="20"/>
      <c r="F44" s="17"/>
      <c r="I44" s="19"/>
      <c r="J44" s="19"/>
      <c r="K44" s="1">
        <v>59.323999999999998</v>
      </c>
      <c r="M44" s="17"/>
      <c r="N44" s="17"/>
      <c r="Q44" s="5" t="str">
        <f>IF(AND(S44&gt;=$J$2, T44&gt;=$G$2, IF($P$2, IFERROR(MATCH($Q$2, E45:P45, 0), FALSE), TRUE)), IFERROR(SUM(LARGE(E44:P44, 1), LARGE(E44:P44, 2), LARGE(E44:P44, 3))/3, "-"), "-")</f>
        <v>-</v>
      </c>
      <c r="R44" s="1" t="str">
        <f>IFERROR(RANK(Q44, Q:Q), "-")</f>
        <v>-</v>
      </c>
      <c r="S44" s="1">
        <f>IF(ISBLANK(C44), "-", SUM(IF(COUNTA(E44:F44)&gt;=1, 1, 0), IF(COUNTA(G44:H44)&gt;=1, 1, 0), IF(COUNTA(I44:J44)&gt;=1, 1, 0), IF(COUNTA(K44:L44)&gt;=1, 1, 0), IF(COUNTA(M44:N44)&gt;=1, 1, 0), IF(COUNTA(O44:P44)&gt;=1, 1, 0)))</f>
        <v>1</v>
      </c>
      <c r="T44" s="1">
        <f>IF(ISBLANK(C44), "-", COUNTA(E44:P44))</f>
        <v>1</v>
      </c>
      <c r="U44" s="1" t="str">
        <f>IF(ISBLANK(C44), "-", IF($P$2, IF(AND($P$2, IFERROR(MATCH($Q$2, E45:P45, 0), FALSE)), "Y", "N"), "-"))</f>
        <v>-</v>
      </c>
    </row>
    <row r="45" spans="1:21">
      <c r="D45" s="18"/>
      <c r="E45" s="20"/>
      <c r="F45" s="17"/>
      <c r="I45" s="17"/>
      <c r="J45" s="17"/>
      <c r="K45" s="1" t="s">
        <v>253</v>
      </c>
      <c r="M45" s="17"/>
      <c r="N45" s="17"/>
      <c r="Q45" s="5"/>
    </row>
    <row r="46" spans="1:21">
      <c r="A46" s="1" t="str">
        <f t="shared" ref="A46:B46" si="21">IF(ISBLANK(C46), "-", IF(COUNTIF(C:C,C46)&gt;1,"Y", "N"))</f>
        <v>N</v>
      </c>
      <c r="B46" s="1" t="str">
        <f t="shared" si="21"/>
        <v>N</v>
      </c>
      <c r="C46" s="1" t="s">
        <v>278</v>
      </c>
      <c r="D46" s="1" t="s">
        <v>279</v>
      </c>
      <c r="E46" s="20"/>
      <c r="F46" s="17"/>
      <c r="I46" s="19"/>
      <c r="J46" s="17"/>
      <c r="K46" s="1">
        <v>58.892000000000003</v>
      </c>
      <c r="L46" s="1">
        <v>58.552999999999997</v>
      </c>
      <c r="M46" s="17"/>
      <c r="N46" s="17"/>
      <c r="Q46" s="5" t="str">
        <f>IF(AND(S46&gt;=$J$2, T46&gt;=$G$2, IF($P$2, IFERROR(MATCH($Q$2, E47:P47, 0), FALSE), TRUE)), IFERROR(SUM(LARGE(E46:P46, 1), LARGE(E46:P46, 2), LARGE(E46:P46, 3))/3, "-"), "-")</f>
        <v>-</v>
      </c>
      <c r="R46" s="1" t="str">
        <f>IFERROR(RANK(Q46, Q:Q), "-")</f>
        <v>-</v>
      </c>
      <c r="S46" s="1">
        <f>IF(ISBLANK(C46), "-", SUM(IF(COUNTA(E46:F46)&gt;=1, 1, 0), IF(COUNTA(G46:H46)&gt;=1, 1, 0), IF(COUNTA(I46:J46)&gt;=1, 1, 0), IF(COUNTA(K46:L46)&gt;=1, 1, 0), IF(COUNTA(M46:N46)&gt;=1, 1, 0), IF(COUNTA(O46:P46)&gt;=1, 1, 0)))</f>
        <v>1</v>
      </c>
      <c r="T46" s="1">
        <f>IF(ISBLANK(C46), "-", COUNTA(E46:P46))</f>
        <v>2</v>
      </c>
      <c r="U46" s="1" t="str">
        <f>IF(ISBLANK(C46), "-", IF($P$2, IF(AND($P$2, IFERROR(MATCH($Q$2, E47:P47, 0), FALSE)), "Y", "N"), "-"))</f>
        <v>-</v>
      </c>
    </row>
    <row r="47" spans="1:21">
      <c r="D47" s="18"/>
      <c r="E47" s="20"/>
      <c r="F47" s="17"/>
      <c r="I47" s="17"/>
      <c r="J47" s="17"/>
      <c r="K47" s="1" t="s">
        <v>253</v>
      </c>
      <c r="L47" s="1" t="s">
        <v>248</v>
      </c>
      <c r="M47" s="17"/>
      <c r="N47" s="17"/>
      <c r="Q47" s="5"/>
    </row>
    <row r="48" spans="1:21">
      <c r="A48" s="1" t="str">
        <f t="shared" ref="A48:B48" si="22">IF(ISBLANK(C48), "-", IF(COUNTIF(C:C,C48)&gt;1,"Y", "N"))</f>
        <v>N</v>
      </c>
      <c r="B48" s="1" t="str">
        <f t="shared" si="22"/>
        <v>N</v>
      </c>
      <c r="C48" s="1" t="s">
        <v>177</v>
      </c>
      <c r="D48" s="1" t="s">
        <v>280</v>
      </c>
      <c r="E48" s="20"/>
      <c r="F48" s="17"/>
      <c r="I48" s="19"/>
      <c r="J48" s="17"/>
      <c r="K48" s="1">
        <v>69.078999999999994</v>
      </c>
      <c r="M48" s="17"/>
      <c r="N48" s="17"/>
      <c r="Q48" s="5" t="str">
        <f>IF(AND(S48&gt;=$J$2, T48&gt;=$G$2, IF($P$2, IFERROR(MATCH($Q$2, E49:P49, 0), FALSE), TRUE)), IFERROR(SUM(LARGE(E48:P48, 1), LARGE(E48:P48, 2), LARGE(E48:P48, 3))/3, "-"), "-")</f>
        <v>-</v>
      </c>
      <c r="R48" s="1" t="str">
        <f>IFERROR(RANK(Q48, Q:Q), "-")</f>
        <v>-</v>
      </c>
      <c r="S48" s="1">
        <f>IF(ISBLANK(C48), "-", SUM(IF(COUNTA(E48:F48)&gt;=1, 1, 0), IF(COUNTA(G48:H48)&gt;=1, 1, 0), IF(COUNTA(I48:J48)&gt;=1, 1, 0), IF(COUNTA(K48:L48)&gt;=1, 1, 0), IF(COUNTA(M48:N48)&gt;=1, 1, 0), IF(COUNTA(O48:P48)&gt;=1, 1, 0)))</f>
        <v>1</v>
      </c>
      <c r="T48" s="1">
        <f>IF(ISBLANK(C48), "-", COUNTA(E48:P48))</f>
        <v>1</v>
      </c>
      <c r="U48" s="1" t="str">
        <f>IF(ISBLANK(C48), "-", IF($P$2, IF(AND($P$2, IFERROR(MATCH($Q$2, E49:P49, 0), FALSE)), "Y", "N"), "-"))</f>
        <v>-</v>
      </c>
    </row>
    <row r="49" spans="1:21">
      <c r="D49" s="18"/>
      <c r="E49" s="20"/>
      <c r="F49" s="17"/>
      <c r="I49" s="17"/>
      <c r="J49" s="17"/>
      <c r="K49" s="1" t="s">
        <v>248</v>
      </c>
      <c r="M49" s="17"/>
      <c r="N49" s="17"/>
      <c r="Q49" s="5"/>
    </row>
    <row r="50" spans="1:21">
      <c r="A50" s="1" t="str">
        <f t="shared" ref="A50:B50" si="23">IF(ISBLANK(C50), "-", IF(COUNTIF(C:C,C50)&gt;1,"Y", "N"))</f>
        <v>N</v>
      </c>
      <c r="B50" s="1" t="str">
        <f t="shared" si="23"/>
        <v>N</v>
      </c>
      <c r="C50" s="1" t="s">
        <v>281</v>
      </c>
      <c r="D50" s="1" t="s">
        <v>282</v>
      </c>
      <c r="E50" s="20"/>
      <c r="F50" s="17"/>
      <c r="I50" s="19"/>
      <c r="J50" s="17"/>
      <c r="K50" s="1">
        <v>65.525999999999996</v>
      </c>
      <c r="M50" s="17"/>
      <c r="N50" s="17"/>
      <c r="Q50" s="5" t="str">
        <f>IF(AND(S50&gt;=$J$2, T50&gt;=$G$2, IF($P$2, IFERROR(MATCH($Q$2, E51:P51, 0), FALSE), TRUE)), IFERROR(SUM(LARGE(E50:P50, 1), LARGE(E50:P50, 2), LARGE(E50:P50, 3))/3, "-"), "-")</f>
        <v>-</v>
      </c>
      <c r="R50" s="1" t="str">
        <f>IFERROR(RANK(Q50, Q:Q), "-")</f>
        <v>-</v>
      </c>
      <c r="S50" s="1">
        <f>IF(ISBLANK(C50), "-", SUM(IF(COUNTA(E50:F50)&gt;=1, 1, 0), IF(COUNTA(G50:H50)&gt;=1, 1, 0), IF(COUNTA(I50:J50)&gt;=1, 1, 0), IF(COUNTA(K50:L50)&gt;=1, 1, 0), IF(COUNTA(M50:N50)&gt;=1, 1, 0), IF(COUNTA(O50:P50)&gt;=1, 1, 0)))</f>
        <v>1</v>
      </c>
      <c r="T50" s="1">
        <f>IF(ISBLANK(C50), "-", COUNTA(E50:P50))</f>
        <v>1</v>
      </c>
      <c r="U50" s="1" t="str">
        <f>IF(ISBLANK(C50), "-", IF($P$2, IF(AND($P$2, IFERROR(MATCH($Q$2, E51:P51, 0), FALSE)), "Y", "N"), "-"))</f>
        <v>-</v>
      </c>
    </row>
    <row r="51" spans="1:21">
      <c r="D51" s="18"/>
      <c r="E51" s="20"/>
      <c r="F51" s="17"/>
      <c r="I51" s="17"/>
      <c r="J51" s="17"/>
      <c r="K51" s="1" t="s">
        <v>248</v>
      </c>
      <c r="M51" s="17"/>
      <c r="N51" s="17"/>
      <c r="Q51" s="5"/>
    </row>
    <row r="52" spans="1:21">
      <c r="A52" s="1" t="str">
        <f t="shared" ref="A52:B52" si="24">IF(ISBLANK(C52), "-", IF(COUNTIF(C:C,C52)&gt;1,"Y", "N"))</f>
        <v>N</v>
      </c>
      <c r="B52" s="1" t="str">
        <f t="shared" si="24"/>
        <v>N</v>
      </c>
      <c r="C52" s="1" t="s">
        <v>283</v>
      </c>
      <c r="D52" s="1" t="s">
        <v>284</v>
      </c>
      <c r="E52" s="20"/>
      <c r="F52" s="17"/>
      <c r="I52" s="17"/>
      <c r="J52" s="17"/>
      <c r="K52" s="1">
        <v>62.895000000000003</v>
      </c>
      <c r="L52" s="1">
        <v>64.5</v>
      </c>
      <c r="M52" s="17"/>
      <c r="N52" s="17"/>
      <c r="Q52" s="5" t="str">
        <f>IF(AND(S52&gt;=$J$2, T52&gt;=$G$2, IF($P$2, IFERROR(MATCH($Q$2, E53:P53, 0), FALSE), TRUE)), IFERROR(SUM(LARGE(E52:P52, 1), LARGE(E52:P52, 2), LARGE(E52:P52, 3))/3, "-"), "-")</f>
        <v>-</v>
      </c>
      <c r="R52" s="1" t="str">
        <f>IFERROR(RANK(Q52, Q:Q), "-")</f>
        <v>-</v>
      </c>
      <c r="S52" s="1">
        <f>IF(ISBLANK(C52), "-", SUM(IF(COUNTA(E52:F52)&gt;=1, 1, 0), IF(COUNTA(G52:H52)&gt;=1, 1, 0), IF(COUNTA(I52:J52)&gt;=1, 1, 0), IF(COUNTA(K52:L52)&gt;=1, 1, 0), IF(COUNTA(M52:N52)&gt;=1, 1, 0), IF(COUNTA(O52:P52)&gt;=1, 1, 0)))</f>
        <v>1</v>
      </c>
      <c r="T52" s="1">
        <f>IF(ISBLANK(C52), "-", COUNTA(E52:P52))</f>
        <v>2</v>
      </c>
      <c r="U52" s="1" t="str">
        <f>IF(ISBLANK(C52), "-", IF($P$2, IF(AND($P$2, IFERROR(MATCH($Q$2, E53:P53, 0), FALSE)), "Y", "N"), "-"))</f>
        <v>-</v>
      </c>
    </row>
    <row r="53" spans="1:21">
      <c r="D53" s="18"/>
      <c r="E53" s="20"/>
      <c r="F53" s="17"/>
      <c r="I53" s="17"/>
      <c r="J53" s="17"/>
      <c r="K53" s="1" t="s">
        <v>248</v>
      </c>
      <c r="L53" s="1" t="s">
        <v>247</v>
      </c>
      <c r="M53" s="17"/>
      <c r="N53" s="17"/>
      <c r="Q53" s="5"/>
    </row>
    <row r="54" spans="1:21">
      <c r="A54" s="1" t="str">
        <f t="shared" ref="A54:B54" si="25">IF(ISBLANK(C54), "-", IF(COUNTIF(C:C,C54)&gt;1,"Y", "N"))</f>
        <v>N</v>
      </c>
      <c r="B54" s="1" t="str">
        <f t="shared" si="25"/>
        <v>N</v>
      </c>
      <c r="C54" s="1" t="s">
        <v>227</v>
      </c>
      <c r="D54" s="1" t="s">
        <v>285</v>
      </c>
      <c r="E54" s="20"/>
      <c r="F54" s="17"/>
      <c r="I54" s="17"/>
      <c r="J54" s="17"/>
      <c r="K54" s="1">
        <v>62.5</v>
      </c>
      <c r="M54" s="17"/>
      <c r="N54" s="17"/>
      <c r="Q54" s="5" t="str">
        <f>IF(AND(S54&gt;=$J$2, T54&gt;=$G$2, IF($P$2, IFERROR(MATCH($Q$2, E55:P55, 0), FALSE), TRUE)), IFERROR(SUM(LARGE(E54:P54, 1), LARGE(E54:P54, 2), LARGE(E54:P54, 3))/3, "-"), "-")</f>
        <v>-</v>
      </c>
      <c r="R54" s="1" t="str">
        <f>IFERROR(RANK(Q54, Q:Q), "-")</f>
        <v>-</v>
      </c>
      <c r="S54" s="1">
        <f>IF(ISBLANK(C54), "-", SUM(IF(COUNTA(E54:F54)&gt;=1, 1, 0), IF(COUNTA(G54:H54)&gt;=1, 1, 0), IF(COUNTA(I54:J54)&gt;=1, 1, 0), IF(COUNTA(K54:L54)&gt;=1, 1, 0), IF(COUNTA(M54:N54)&gt;=1, 1, 0), IF(COUNTA(O54:P54)&gt;=1, 1, 0)))</f>
        <v>1</v>
      </c>
      <c r="T54" s="1">
        <f>IF(ISBLANK(C54), "-", COUNTA(E54:P54))</f>
        <v>1</v>
      </c>
      <c r="U54" s="1" t="str">
        <f>IF(ISBLANK(C54), "-", IF($P$2, IF(AND($P$2, IFERROR(MATCH($Q$2, E55:P55, 0), FALSE)), "Y", "N"), "-"))</f>
        <v>-</v>
      </c>
    </row>
    <row r="55" spans="1:21">
      <c r="D55" s="18"/>
      <c r="E55" s="20"/>
      <c r="F55" s="17"/>
      <c r="I55" s="17"/>
      <c r="J55" s="17"/>
      <c r="K55" s="1" t="s">
        <v>248</v>
      </c>
      <c r="M55" s="17"/>
      <c r="N55" s="17"/>
      <c r="Q55" s="5"/>
    </row>
    <row r="56" spans="1:21">
      <c r="A56" s="1" t="str">
        <f t="shared" ref="A56:B56" si="26">IF(ISBLANK(C56), "-", IF(COUNTIF(C:C,C56)&gt;1,"Y", "N"))</f>
        <v>N</v>
      </c>
      <c r="B56" s="1" t="str">
        <f t="shared" si="26"/>
        <v>N</v>
      </c>
      <c r="C56" s="1" t="s">
        <v>286</v>
      </c>
      <c r="D56" s="1" t="s">
        <v>287</v>
      </c>
      <c r="E56" s="20"/>
      <c r="F56" s="17"/>
      <c r="I56" s="17"/>
      <c r="J56" s="17"/>
      <c r="K56" s="1">
        <v>63.75</v>
      </c>
      <c r="M56" s="17"/>
      <c r="N56" s="17"/>
      <c r="P56" s="24"/>
      <c r="Q56" s="5" t="str">
        <f>IF(AND(S56&gt;=$J$2, T56&gt;=$G$2, IF($P$2, IFERROR(MATCH($Q$2, E57:P57, 0), FALSE), TRUE)), IFERROR(SUM(LARGE(E56:P56, 1), LARGE(E56:P56, 2), LARGE(E56:P56, 3))/3, "-"), "-")</f>
        <v>-</v>
      </c>
      <c r="R56" s="1" t="str">
        <f>IFERROR(RANK(Q56, Q:Q), "-")</f>
        <v>-</v>
      </c>
      <c r="S56" s="1">
        <f>IF(ISBLANK(C56), "-", SUM(IF(COUNTA(E56:F56)&gt;=1, 1, 0), IF(COUNTA(G56:H56)&gt;=1, 1, 0), IF(COUNTA(I56:J56)&gt;=1, 1, 0), IF(COUNTA(K56:L56)&gt;=1, 1, 0), IF(COUNTA(M56:N56)&gt;=1, 1, 0), IF(COUNTA(O56:P56)&gt;=1, 1, 0)))</f>
        <v>1</v>
      </c>
      <c r="T56" s="1">
        <f>IF(ISBLANK(C56), "-", COUNTA(E56:P56))</f>
        <v>1</v>
      </c>
      <c r="U56" s="1" t="str">
        <f>IF(ISBLANK(C56), "-", IF($P$2, IF(AND($P$2, IFERROR(MATCH($Q$2, E57:P57, 0), FALSE)), "Y", "N"), "-"))</f>
        <v>-</v>
      </c>
    </row>
    <row r="57" spans="1:21">
      <c r="D57" s="18"/>
      <c r="E57" s="20"/>
      <c r="F57" s="17"/>
      <c r="I57" s="17"/>
      <c r="J57" s="17"/>
      <c r="K57" s="1" t="s">
        <v>247</v>
      </c>
      <c r="M57" s="17"/>
      <c r="N57" s="17"/>
      <c r="Q57" s="5"/>
    </row>
    <row r="58" spans="1:21">
      <c r="A58" s="1" t="str">
        <f t="shared" ref="A58:B58" si="27">IF(ISBLANK(C58), "-", IF(COUNTIF(C:C,C58)&gt;1,"Y", "N"))</f>
        <v>N</v>
      </c>
      <c r="B58" s="1" t="str">
        <f t="shared" si="27"/>
        <v>N</v>
      </c>
      <c r="C58" s="1" t="s">
        <v>288</v>
      </c>
      <c r="D58" s="1" t="s">
        <v>289</v>
      </c>
      <c r="E58" s="20"/>
      <c r="F58" s="17"/>
      <c r="I58" s="17"/>
      <c r="J58" s="17"/>
      <c r="K58" s="1">
        <v>62.875</v>
      </c>
      <c r="M58" s="17"/>
      <c r="N58" s="17"/>
      <c r="Q58" s="5" t="str">
        <f>IF(AND(S58&gt;=$J$2, T58&gt;=$G$2, IF($P$2, IFERROR(MATCH($Q$2, E59:P59, 0), FALSE), TRUE)), IFERROR(SUM(LARGE(E58:P58, 1), LARGE(E58:P58, 2), LARGE(E58:P58, 3))/3, "-"), "-")</f>
        <v>-</v>
      </c>
      <c r="R58" s="1" t="str">
        <f>IFERROR(RANK(Q58, Q:Q), "-")</f>
        <v>-</v>
      </c>
      <c r="S58" s="1">
        <f>IF(ISBLANK(C58), "-", SUM(IF(COUNTA(E58:F58)&gt;=1, 1, 0), IF(COUNTA(G58:H58)&gt;=1, 1, 0), IF(COUNTA(I58:J58)&gt;=1, 1, 0), IF(COUNTA(K58:L58)&gt;=1, 1, 0), IF(COUNTA(M58:N58)&gt;=1, 1, 0), IF(COUNTA(O58:P58)&gt;=1, 1, 0)))</f>
        <v>1</v>
      </c>
      <c r="T58" s="1">
        <f>IF(ISBLANK(C58), "-", COUNTA(E58:P58))</f>
        <v>1</v>
      </c>
      <c r="U58" s="1" t="str">
        <f>IF(ISBLANK(C58), "-", IF($P$2, IF(AND($P$2, IFERROR(MATCH($Q$2, E59:P59, 0), FALSE)), "Y", "N"), "-"))</f>
        <v>-</v>
      </c>
    </row>
    <row r="59" spans="1:21">
      <c r="D59" s="18"/>
      <c r="E59" s="16"/>
      <c r="F59" s="17"/>
      <c r="I59" s="17"/>
      <c r="J59" s="17"/>
      <c r="K59" s="1" t="s">
        <v>247</v>
      </c>
      <c r="M59" s="17"/>
      <c r="N59" s="17"/>
      <c r="Q59" s="5"/>
    </row>
    <row r="60" spans="1:21">
      <c r="A60" s="1" t="str">
        <f t="shared" ref="A60:B60" si="28">IF(ISBLANK(C60), "-", IF(COUNTIF(C:C,C60)&gt;1,"Y", "N"))</f>
        <v>N</v>
      </c>
      <c r="B60" s="1" t="str">
        <f t="shared" si="28"/>
        <v>N</v>
      </c>
      <c r="C60" s="1" t="s">
        <v>129</v>
      </c>
      <c r="D60" s="1" t="s">
        <v>290</v>
      </c>
      <c r="E60" s="20"/>
      <c r="F60" s="17"/>
      <c r="I60" s="17"/>
      <c r="J60" s="17"/>
      <c r="K60" s="1">
        <v>61.5</v>
      </c>
      <c r="M60" s="17"/>
      <c r="N60" s="17"/>
      <c r="P60" s="21"/>
      <c r="Q60" s="5" t="str">
        <f>IF(AND(S60&gt;=$J$2, T60&gt;=$G$2, IF($P$2, IFERROR(MATCH($Q$2, E61:P61, 0), FALSE), TRUE)), IFERROR(SUM(LARGE(E60:P60, 1), LARGE(E60:P60, 2), LARGE(E60:P60, 3))/3, "-"), "-")</f>
        <v>-</v>
      </c>
      <c r="R60" s="1" t="str">
        <f>IFERROR(RANK(Q60, Q:Q), "-")</f>
        <v>-</v>
      </c>
      <c r="S60" s="1">
        <f>IF(ISBLANK(C60), "-", SUM(IF(COUNTA(E60:F60)&gt;=1, 1, 0), IF(COUNTA(G60:H60)&gt;=1, 1, 0), IF(COUNTA(I60:J60)&gt;=1, 1, 0), IF(COUNTA(K60:L60)&gt;=1, 1, 0), IF(COUNTA(M60:N60)&gt;=1, 1, 0), IF(COUNTA(O60:P60)&gt;=1, 1, 0)))</f>
        <v>1</v>
      </c>
      <c r="T60" s="1">
        <f>IF(ISBLANK(C60), "-", COUNTA(E60:P60))</f>
        <v>1</v>
      </c>
      <c r="U60" s="1" t="str">
        <f>IF(ISBLANK(C60), "-", IF($P$2, IF(AND($P$2, IFERROR(MATCH($Q$2, E61:P61, 0), FALSE)), "Y", "N"), "-"))</f>
        <v>-</v>
      </c>
    </row>
    <row r="61" spans="1:21">
      <c r="D61" s="18"/>
      <c r="E61" s="16"/>
      <c r="F61" s="17"/>
      <c r="I61" s="17"/>
      <c r="J61" s="17"/>
      <c r="K61" s="1" t="s">
        <v>247</v>
      </c>
      <c r="M61" s="17"/>
      <c r="N61" s="17"/>
      <c r="P61" s="25"/>
      <c r="Q61" s="5"/>
    </row>
    <row r="66" spans="1:21">
      <c r="A66" s="1" t="str">
        <f t="shared" ref="A66:B66" si="29">IF(ISBLANK(C66), "-", IF(COUNTIF(C:C,C66)&gt;1,"Y", "N"))</f>
        <v>-</v>
      </c>
      <c r="B66" s="1" t="str">
        <f t="shared" si="29"/>
        <v>-</v>
      </c>
      <c r="E66" s="20"/>
      <c r="F66" s="17"/>
      <c r="I66" s="17"/>
      <c r="J66" s="17"/>
      <c r="M66" s="17"/>
      <c r="N66" s="17"/>
      <c r="Q66" s="5" t="str">
        <f>IF(AND(S66&gt;=$J$2, T66&gt;=$G$2, IF($P$2, IFERROR(MATCH($Q$2, E67:P67, 0), FALSE), TRUE)), IFERROR(SUM(LARGE(E66:P66, 1), LARGE(E66:P66, 2), LARGE(E66:P66, 3))/3, "-"), "-")</f>
        <v>-</v>
      </c>
      <c r="R66" s="1" t="str">
        <f>IFERROR(RANK(Q66, Q:Q), "-")</f>
        <v>-</v>
      </c>
      <c r="S66" s="1" t="str">
        <f>IF(ISBLANK(C66), "-", SUM(IF(COUNTA(E66:F66)&gt;=1, 1, 0), IF(COUNTA(G66:H66)&gt;=1, 1, 0), IF(COUNTA(I66:J66)&gt;=1, 1, 0), IF(COUNTA(K66:L66)&gt;=1, 1, 0), IF(COUNTA(M66:N66)&gt;=1, 1, 0), IF(COUNTA(O66:P66)&gt;=1, 1, 0)))</f>
        <v>-</v>
      </c>
      <c r="T66" s="1" t="str">
        <f>IF(ISBLANK(C66), "-", COUNTA(E66:P66))</f>
        <v>-</v>
      </c>
      <c r="U66" s="1" t="str">
        <f>IF(ISBLANK(C66), "-", IF($P$2, IF(AND($P$2, IFERROR(MATCH($Q$2, E67:P67, 0), FALSE)), "Y", "N"), "-"))</f>
        <v>-</v>
      </c>
    </row>
    <row r="67" spans="1:21">
      <c r="D67" s="18"/>
      <c r="E67" s="16"/>
      <c r="F67" s="17"/>
      <c r="I67" s="17"/>
      <c r="J67" s="17"/>
      <c r="M67" s="17"/>
      <c r="N67" s="17"/>
      <c r="Q67" s="5"/>
    </row>
    <row r="68" spans="1:21">
      <c r="A68" s="1" t="str">
        <f t="shared" ref="A68:B68" si="30">IF(ISBLANK(C68), "-", IF(COUNTIF(C:C,C68)&gt;1,"Y", "N"))</f>
        <v>-</v>
      </c>
      <c r="B68" s="1" t="str">
        <f t="shared" si="30"/>
        <v>-</v>
      </c>
      <c r="E68" s="20"/>
      <c r="F68" s="17"/>
      <c r="I68" s="17"/>
      <c r="J68" s="17"/>
      <c r="M68" s="17"/>
      <c r="N68" s="17"/>
      <c r="Q68" s="5" t="str">
        <f>IF(AND(S68&gt;=$J$2, T68&gt;=$G$2, IF($P$2, IFERROR(MATCH($Q$2, E69:P69, 0), FALSE), TRUE)), IFERROR(SUM(LARGE(E68:P68, 1), LARGE(E68:P68, 2), LARGE(E68:P68, 3))/3, "-"), "-")</f>
        <v>-</v>
      </c>
      <c r="R68" s="1" t="str">
        <f>IFERROR(RANK(Q68, Q:Q), "-")</f>
        <v>-</v>
      </c>
      <c r="S68" s="1" t="str">
        <f>IF(ISBLANK(C68), "-", SUM(IF(COUNTA(E68:F68)&gt;=1, 1, 0), IF(COUNTA(G68:H68)&gt;=1, 1, 0), IF(COUNTA(I68:J68)&gt;=1, 1, 0), IF(COUNTA(K68:L68)&gt;=1, 1, 0), IF(COUNTA(M68:N68)&gt;=1, 1, 0), IF(COUNTA(O68:P68)&gt;=1, 1, 0)))</f>
        <v>-</v>
      </c>
      <c r="T68" s="1" t="str">
        <f>IF(ISBLANK(C68), "-", COUNTA(E68:P68))</f>
        <v>-</v>
      </c>
      <c r="U68" s="1" t="str">
        <f>IF(ISBLANK(C68), "-", IF($P$2, IF(AND($P$2, IFERROR(MATCH($Q$2, E69:P69, 0), FALSE)), "Y", "N"), "-"))</f>
        <v>-</v>
      </c>
    </row>
    <row r="69" spans="1:21">
      <c r="D69" s="18"/>
      <c r="E69" s="16"/>
      <c r="F69" s="17"/>
      <c r="I69" s="17"/>
      <c r="J69" s="17"/>
      <c r="M69" s="17"/>
      <c r="N69" s="17"/>
      <c r="Q69" s="5"/>
    </row>
    <row r="70" spans="1:21">
      <c r="A70" s="1" t="str">
        <f t="shared" ref="A70:B70" si="31">IF(ISBLANK(C70), "-", IF(COUNTIF(C:C,C70)&gt;1,"Y", "N"))</f>
        <v>-</v>
      </c>
      <c r="B70" s="1" t="str">
        <f t="shared" si="31"/>
        <v>-</v>
      </c>
      <c r="E70" s="20"/>
      <c r="F70" s="17"/>
      <c r="I70" s="17"/>
      <c r="J70" s="17"/>
      <c r="M70" s="17"/>
      <c r="N70" s="17"/>
      <c r="Q70" s="5" t="str">
        <f>IF(AND(S70&gt;=$J$2, T70&gt;=$G$2, IF($P$2, IFERROR(MATCH($Q$2, E71:P71, 0), FALSE), TRUE)), IFERROR(SUM(LARGE(E70:P70, 1), LARGE(E70:P70, 2), LARGE(E70:P70, 3))/3, "-"), "-")</f>
        <v>-</v>
      </c>
      <c r="R70" s="1" t="str">
        <f>IFERROR(RANK(Q70, Q:Q), "-")</f>
        <v>-</v>
      </c>
      <c r="S70" s="1" t="str">
        <f>IF(ISBLANK(C70), "-", SUM(IF(COUNTA(E70:F70)&gt;=1, 1, 0), IF(COUNTA(G70:H70)&gt;=1, 1, 0), IF(COUNTA(I70:J70)&gt;=1, 1, 0), IF(COUNTA(K70:L70)&gt;=1, 1, 0), IF(COUNTA(M70:N70)&gt;=1, 1, 0), IF(COUNTA(O70:P70)&gt;=1, 1, 0)))</f>
        <v>-</v>
      </c>
      <c r="T70" s="1" t="str">
        <f>IF(ISBLANK(C70), "-", COUNTA(E70:P70))</f>
        <v>-</v>
      </c>
      <c r="U70" s="1" t="str">
        <f>IF(ISBLANK(C70), "-", IF($P$2, IF(AND($P$2, IFERROR(MATCH($Q$2, E71:P71, 0), FALSE)), "Y", "N"), "-"))</f>
        <v>-</v>
      </c>
    </row>
    <row r="71" spans="1:21">
      <c r="D71" s="18"/>
      <c r="E71" s="20"/>
      <c r="F71" s="17"/>
      <c r="I71" s="17"/>
      <c r="J71" s="17"/>
      <c r="M71" s="17"/>
      <c r="N71" s="17"/>
      <c r="Q71" s="5"/>
    </row>
    <row r="72" spans="1:21">
      <c r="A72" s="1" t="str">
        <f t="shared" ref="A72:B72" si="32">IF(ISBLANK(C72), "-", IF(COUNTIF(C:C,C72)&gt;1,"Y", "N"))</f>
        <v>-</v>
      </c>
      <c r="B72" s="1" t="str">
        <f t="shared" si="32"/>
        <v>-</v>
      </c>
      <c r="E72" s="20"/>
      <c r="F72" s="17"/>
      <c r="I72" s="17"/>
      <c r="J72" s="17"/>
      <c r="M72" s="17"/>
      <c r="N72" s="17"/>
      <c r="Q72" s="5" t="str">
        <f>IF(AND(S72&gt;=$J$2, T72&gt;=$G$2, IF($P$2, IFERROR(MATCH($Q$2, E73:P73, 0), FALSE), TRUE)), IFERROR(SUM(LARGE(E72:P72, 1), LARGE(E72:P72, 2), LARGE(E72:P72, 3))/3, "-"), "-")</f>
        <v>-</v>
      </c>
      <c r="R72" s="1" t="str">
        <f>IFERROR(RANK(Q72, Q:Q), "-")</f>
        <v>-</v>
      </c>
      <c r="S72" s="1" t="str">
        <f>IF(ISBLANK(C72), "-", SUM(IF(COUNTA(E72:F72)&gt;=1, 1, 0), IF(COUNTA(G72:H72)&gt;=1, 1, 0), IF(COUNTA(I72:J72)&gt;=1, 1, 0), IF(COUNTA(K72:L72)&gt;=1, 1, 0), IF(COUNTA(M72:N72)&gt;=1, 1, 0), IF(COUNTA(O72:P72)&gt;=1, 1, 0)))</f>
        <v>-</v>
      </c>
      <c r="T72" s="1" t="str">
        <f>IF(ISBLANK(C72), "-", COUNTA(E72:P72))</f>
        <v>-</v>
      </c>
      <c r="U72" s="1" t="str">
        <f>IF(ISBLANK(C72), "-", IF($P$2, IF(AND($P$2, IFERROR(MATCH($Q$2, E73:P73, 0), FALSE)), "Y", "N"), "-"))</f>
        <v>-</v>
      </c>
    </row>
    <row r="73" spans="1:21">
      <c r="D73" s="18"/>
      <c r="E73" s="20"/>
      <c r="F73" s="17"/>
      <c r="I73" s="17"/>
      <c r="J73" s="17"/>
      <c r="M73" s="17"/>
      <c r="N73" s="17"/>
      <c r="Q73" s="5"/>
    </row>
    <row r="74" spans="1:21">
      <c r="A74" s="1" t="str">
        <f t="shared" ref="A74:B74" si="33">IF(ISBLANK(C74), "-", IF(COUNTIF(C:C,C74)&gt;1,"Y", "N"))</f>
        <v>-</v>
      </c>
      <c r="B74" s="1" t="str">
        <f t="shared" si="33"/>
        <v>-</v>
      </c>
      <c r="E74" s="20"/>
      <c r="F74" s="17"/>
      <c r="I74" s="17"/>
      <c r="J74" s="17"/>
      <c r="M74" s="17"/>
      <c r="N74" s="17"/>
      <c r="Q74" s="5" t="str">
        <f>IF(AND(S74&gt;=$J$2, T74&gt;=$G$2, IF($P$2, IFERROR(MATCH($Q$2, E75:P75, 0), FALSE), TRUE)), IFERROR(SUM(LARGE(E74:P74, 1), LARGE(E74:P74, 2), LARGE(E74:P74, 3))/3, "-"), "-")</f>
        <v>-</v>
      </c>
      <c r="R74" s="1" t="str">
        <f>IFERROR(RANK(Q74, Q:Q), "-")</f>
        <v>-</v>
      </c>
      <c r="S74" s="1" t="str">
        <f>IF(ISBLANK(C74), "-", SUM(IF(COUNTA(E74:F74)&gt;=1, 1, 0), IF(COUNTA(G74:H74)&gt;=1, 1, 0), IF(COUNTA(I74:J74)&gt;=1, 1, 0), IF(COUNTA(K74:L74)&gt;=1, 1, 0), IF(COUNTA(M74:N74)&gt;=1, 1, 0), IF(COUNTA(O74:P74)&gt;=1, 1, 0)))</f>
        <v>-</v>
      </c>
      <c r="T74" s="1" t="str">
        <f>IF(ISBLANK(C74), "-", COUNTA(E74:P74))</f>
        <v>-</v>
      </c>
      <c r="U74" s="1" t="str">
        <f>IF(ISBLANK(C74), "-", IF($P$2, IF(AND($P$2, IFERROR(MATCH($Q$2, E75:P75, 0), FALSE)), "Y", "N"), "-"))</f>
        <v>-</v>
      </c>
    </row>
    <row r="75" spans="1:21">
      <c r="D75" s="18"/>
      <c r="E75" s="20"/>
      <c r="F75" s="17"/>
      <c r="I75" s="17"/>
      <c r="J75" s="17"/>
      <c r="M75" s="17"/>
      <c r="N75" s="17"/>
      <c r="Q75" s="5"/>
    </row>
    <row r="76" spans="1:21">
      <c r="A76" s="1" t="str">
        <f t="shared" ref="A76:B76" si="34">IF(ISBLANK(C76), "-", IF(COUNTIF(C:C,C76)&gt;1,"Y", "N"))</f>
        <v>-</v>
      </c>
      <c r="B76" s="1" t="str">
        <f t="shared" si="34"/>
        <v>-</v>
      </c>
      <c r="E76" s="20"/>
      <c r="F76" s="17"/>
      <c r="I76" s="17"/>
      <c r="J76" s="17"/>
      <c r="M76" s="17"/>
      <c r="N76" s="17"/>
      <c r="Q76" s="5" t="str">
        <f>IF(AND(S76&gt;=$J$2, T76&gt;=$G$2, IF($P$2, IFERROR(MATCH($Q$2, E77:P77, 0), FALSE), TRUE)), IFERROR(SUM(LARGE(E76:P76, 1), LARGE(E76:P76, 2), LARGE(E76:P76, 3))/3, "-"), "-")</f>
        <v>-</v>
      </c>
      <c r="R76" s="1" t="str">
        <f>IFERROR(RANK(Q76, Q:Q), "-")</f>
        <v>-</v>
      </c>
      <c r="S76" s="1" t="str">
        <f>IF(ISBLANK(C76), "-", SUM(IF(COUNTA(E76:F76)&gt;=1, 1, 0), IF(COUNTA(G76:H76)&gt;=1, 1, 0), IF(COUNTA(I76:J76)&gt;=1, 1, 0), IF(COUNTA(K76:L76)&gt;=1, 1, 0), IF(COUNTA(M76:N76)&gt;=1, 1, 0), IF(COUNTA(O76:P76)&gt;=1, 1, 0)))</f>
        <v>-</v>
      </c>
      <c r="T76" s="1" t="str">
        <f>IF(ISBLANK(C76), "-", COUNTA(E76:P76))</f>
        <v>-</v>
      </c>
      <c r="U76" s="1" t="str">
        <f>IF(ISBLANK(C76), "-", IF($P$2, IF(AND($P$2, IFERROR(MATCH($Q$2, E77:P77, 0), FALSE)), "Y", "N"), "-"))</f>
        <v>-</v>
      </c>
    </row>
    <row r="77" spans="1:21">
      <c r="D77" s="18"/>
      <c r="E77" s="20"/>
      <c r="F77" s="17"/>
      <c r="I77" s="17"/>
      <c r="J77" s="17"/>
      <c r="M77" s="17"/>
      <c r="N77" s="17"/>
      <c r="Q77" s="5"/>
    </row>
    <row r="78" spans="1:21">
      <c r="A78" s="1" t="str">
        <f t="shared" ref="A78:B78" si="35">IF(ISBLANK(C78), "-", IF(COUNTIF(C:C,C78)&gt;1,"Y", "N"))</f>
        <v>-</v>
      </c>
      <c r="B78" s="1" t="str">
        <f t="shared" si="35"/>
        <v>-</v>
      </c>
      <c r="E78" s="20"/>
      <c r="F78" s="17"/>
      <c r="I78" s="17"/>
      <c r="J78" s="17"/>
      <c r="M78" s="17"/>
      <c r="N78" s="17"/>
      <c r="Q78" s="5" t="str">
        <f>IF(AND(S78&gt;=$J$2, T78&gt;=$G$2, IF($P$2, IFERROR(MATCH($Q$2, E79:P79, 0), FALSE), TRUE)), IFERROR(SUM(LARGE(E78:P78, 1), LARGE(E78:P78, 2), LARGE(E78:P78, 3))/3, "-"), "-")</f>
        <v>-</v>
      </c>
      <c r="R78" s="1" t="str">
        <f>IFERROR(RANK(Q78, Q:Q), "-")</f>
        <v>-</v>
      </c>
      <c r="S78" s="1" t="str">
        <f>IF(ISBLANK(C78), "-", SUM(IF(COUNTA(E78:F78)&gt;=1, 1, 0), IF(COUNTA(G78:H78)&gt;=1, 1, 0), IF(COUNTA(I78:J78)&gt;=1, 1, 0), IF(COUNTA(K78:L78)&gt;=1, 1, 0), IF(COUNTA(M78:N78)&gt;=1, 1, 0), IF(COUNTA(O78:P78)&gt;=1, 1, 0)))</f>
        <v>-</v>
      </c>
      <c r="T78" s="1" t="str">
        <f>IF(ISBLANK(C78), "-", COUNTA(E78:P78))</f>
        <v>-</v>
      </c>
      <c r="U78" s="1" t="str">
        <f>IF(ISBLANK(C78), "-", IF($P$2, IF(AND($P$2, IFERROR(MATCH($Q$2, E79:P79, 0), FALSE)), "Y", "N"), "-"))</f>
        <v>-</v>
      </c>
    </row>
    <row r="79" spans="1:21">
      <c r="D79" s="18"/>
      <c r="E79" s="20"/>
      <c r="F79" s="17"/>
      <c r="I79" s="17"/>
      <c r="J79" s="17"/>
      <c r="M79" s="17"/>
      <c r="N79" s="17"/>
      <c r="Q79" s="5"/>
    </row>
    <row r="80" spans="1:21">
      <c r="A80" s="1" t="str">
        <f t="shared" ref="A80:B80" si="36">IF(ISBLANK(C80), "-", IF(COUNTIF(C:C,C80)&gt;1,"Y", "N"))</f>
        <v>-</v>
      </c>
      <c r="B80" s="1" t="str">
        <f t="shared" si="36"/>
        <v>-</v>
      </c>
      <c r="E80" s="20"/>
      <c r="F80" s="17"/>
      <c r="I80" s="17"/>
      <c r="J80" s="17"/>
      <c r="M80" s="17"/>
      <c r="N80" s="17"/>
      <c r="Q80" s="5" t="str">
        <f>IF(AND(S80&gt;=$J$2, T80&gt;=$G$2, IF($P$2, IFERROR(MATCH($Q$2, E81:P81, 0), FALSE), TRUE)), IFERROR(SUM(LARGE(E80:P80, 1), LARGE(E80:P80, 2), LARGE(E80:P80, 3))/3, "-"), "-")</f>
        <v>-</v>
      </c>
      <c r="R80" s="1" t="str">
        <f>IFERROR(RANK(Q80, Q:Q), "-")</f>
        <v>-</v>
      </c>
      <c r="S80" s="1" t="str">
        <f>IF(ISBLANK(C80), "-", SUM(IF(COUNTA(E80:F80)&gt;=1, 1, 0), IF(COUNTA(G80:H80)&gt;=1, 1, 0), IF(COUNTA(I80:J80)&gt;=1, 1, 0), IF(COUNTA(K80:L80)&gt;=1, 1, 0), IF(COUNTA(M80:N80)&gt;=1, 1, 0), IF(COUNTA(O80:P80)&gt;=1, 1, 0)))</f>
        <v>-</v>
      </c>
      <c r="T80" s="1" t="str">
        <f>IF(ISBLANK(C80), "-", COUNTA(E80:P80))</f>
        <v>-</v>
      </c>
      <c r="U80" s="1" t="str">
        <f>IF(ISBLANK(C80), "-", IF($P$2, IF(AND($P$2, IFERROR(MATCH($Q$2, E81:P81, 0), FALSE)), "Y", "N"), "-"))</f>
        <v>-</v>
      </c>
    </row>
    <row r="81" spans="1:21">
      <c r="D81" s="18"/>
      <c r="E81" s="20"/>
      <c r="F81" s="17"/>
      <c r="I81" s="17"/>
      <c r="J81" s="17"/>
      <c r="M81" s="17"/>
      <c r="N81" s="17"/>
      <c r="Q81" s="5"/>
    </row>
    <row r="82" spans="1:21">
      <c r="A82" s="1" t="str">
        <f t="shared" ref="A82:B82" si="37">IF(ISBLANK(C82), "-", IF(COUNTIF(C:C,C82)&gt;1,"Y", "N"))</f>
        <v>-</v>
      </c>
      <c r="B82" s="1" t="str">
        <f t="shared" si="37"/>
        <v>-</v>
      </c>
      <c r="D82" s="18"/>
      <c r="E82" s="20"/>
      <c r="F82" s="17"/>
      <c r="I82" s="17"/>
      <c r="J82" s="17"/>
      <c r="M82" s="17"/>
      <c r="N82" s="17"/>
      <c r="Q82" s="5" t="str">
        <f>IF(AND(S82&gt;=$J$2, T82&gt;=$G$2, IF($P$2, IFERROR(MATCH($Q$2, E83:P83, 0), FALSE), TRUE)), IFERROR(SUM(LARGE(E82:P82, 1), LARGE(E82:P82, 2), LARGE(E82:P82, 3))/3, "-"), "-")</f>
        <v>-</v>
      </c>
      <c r="R82" s="1" t="str">
        <f>IFERROR(RANK(Q82, Q:Q), "-")</f>
        <v>-</v>
      </c>
      <c r="S82" s="1" t="str">
        <f>IF(ISBLANK(C82), "-", SUM(IF(COUNTA(E82:F82)&gt;=1, 1, 0), IF(COUNTA(G82:H82)&gt;=1, 1, 0), IF(COUNTA(I82:J82)&gt;=1, 1, 0), IF(COUNTA(K82:L82)&gt;=1, 1, 0), IF(COUNTA(M82:N82)&gt;=1, 1, 0), IF(COUNTA(O82:P82)&gt;=1, 1, 0)))</f>
        <v>-</v>
      </c>
      <c r="T82" s="1" t="str">
        <f>IF(ISBLANK(C82), "-", COUNTA(E82:P82))</f>
        <v>-</v>
      </c>
      <c r="U82" s="1" t="str">
        <f>IF(ISBLANK(C82), "-", IF($P$2, IF(AND($P$2, IFERROR(MATCH($Q$2, E83:P83, 0), FALSE)), "Y", "N"), "-"))</f>
        <v>-</v>
      </c>
    </row>
    <row r="83" spans="1:21">
      <c r="D83" s="18"/>
      <c r="E83" s="20"/>
      <c r="F83" s="17"/>
      <c r="I83" s="17"/>
      <c r="J83" s="17"/>
      <c r="M83" s="17"/>
      <c r="N83" s="17"/>
      <c r="Q83" s="5"/>
    </row>
    <row r="84" spans="1:21">
      <c r="A84" s="1" t="str">
        <f t="shared" ref="A84:B84" si="38">IF(ISBLANK(C84), "-", IF(COUNTIF(C:C,C84)&gt;1,"Y", "N"))</f>
        <v>-</v>
      </c>
      <c r="B84" s="1" t="str">
        <f t="shared" si="38"/>
        <v>-</v>
      </c>
      <c r="D84" s="18"/>
      <c r="E84" s="20"/>
      <c r="F84" s="17"/>
      <c r="I84" s="17"/>
      <c r="J84" s="17"/>
      <c r="M84" s="17"/>
      <c r="N84" s="17"/>
      <c r="Q84" s="5" t="str">
        <f>IF(AND(S84&gt;=$J$2, T84&gt;=$G$2, IF($P$2, IFERROR(MATCH($Q$2, E85:P85, 0), FALSE), TRUE)), IFERROR(SUM(LARGE(E84:P84, 1), LARGE(E84:P84, 2), LARGE(E84:P84, 3))/3, "-"), "-")</f>
        <v>-</v>
      </c>
      <c r="R84" s="1" t="str">
        <f>IFERROR(RANK(Q84, Q:Q), "-")</f>
        <v>-</v>
      </c>
      <c r="S84" s="1" t="str">
        <f>IF(ISBLANK(C84), "-", SUM(IF(COUNTA(E84:F84)&gt;=1, 1, 0), IF(COUNTA(G84:H84)&gt;=1, 1, 0), IF(COUNTA(I84:J84)&gt;=1, 1, 0), IF(COUNTA(K84:L84)&gt;=1, 1, 0), IF(COUNTA(M84:N84)&gt;=1, 1, 0), IF(COUNTA(O84:P84)&gt;=1, 1, 0)))</f>
        <v>-</v>
      </c>
      <c r="T84" s="1" t="str">
        <f>IF(ISBLANK(C84), "-", COUNTA(E84:P84))</f>
        <v>-</v>
      </c>
      <c r="U84" s="1" t="str">
        <f>IF(ISBLANK(C84), "-", IF($P$2, IF(AND($P$2, IFERROR(MATCH($Q$2, E85:P85, 0), FALSE)), "Y", "N"), "-"))</f>
        <v>-</v>
      </c>
    </row>
    <row r="85" spans="1:21">
      <c r="D85" s="18"/>
      <c r="E85" s="20"/>
      <c r="F85" s="17"/>
      <c r="I85" s="17"/>
      <c r="J85" s="17"/>
      <c r="M85" s="17"/>
      <c r="N85" s="17"/>
      <c r="Q85" s="5"/>
    </row>
    <row r="86" spans="1:21">
      <c r="A86" s="1" t="str">
        <f t="shared" ref="A86:B86" si="39">IF(ISBLANK(C86), "-", IF(COUNTIF(C:C,C86)&gt;1,"Y", "N"))</f>
        <v>-</v>
      </c>
      <c r="B86" s="1" t="str">
        <f t="shared" si="39"/>
        <v>-</v>
      </c>
      <c r="D86" s="18"/>
      <c r="E86" s="20"/>
      <c r="F86" s="17"/>
      <c r="I86" s="17"/>
      <c r="J86" s="17"/>
      <c r="M86" s="17"/>
      <c r="N86" s="17"/>
      <c r="Q86" s="5" t="str">
        <f>IF(AND(S86&gt;=$J$2, T86&gt;=$G$2, IF($P$2, IFERROR(MATCH($Q$2, E87:P87, 0), FALSE), TRUE)), IFERROR(SUM(LARGE(E86:P86, 1), LARGE(E86:P86, 2), LARGE(E86:P86, 3))/3, "-"), "-")</f>
        <v>-</v>
      </c>
      <c r="R86" s="1" t="str">
        <f>IFERROR(RANK(Q86, Q:Q), "-")</f>
        <v>-</v>
      </c>
      <c r="S86" s="1" t="str">
        <f>IF(ISBLANK(C86), "-", SUM(IF(COUNTA(E86:F86)&gt;=1, 1, 0), IF(COUNTA(G86:H86)&gt;=1, 1, 0), IF(COUNTA(I86:J86)&gt;=1, 1, 0), IF(COUNTA(K86:L86)&gt;=1, 1, 0), IF(COUNTA(M86:N86)&gt;=1, 1, 0), IF(COUNTA(O86:P86)&gt;=1, 1, 0)))</f>
        <v>-</v>
      </c>
      <c r="T86" s="1" t="str">
        <f>IF(ISBLANK(C86), "-", COUNTA(E86:P86))</f>
        <v>-</v>
      </c>
      <c r="U86" s="1" t="str">
        <f>IF(ISBLANK(C86), "-", IF($P$2, IF(AND($P$2, IFERROR(MATCH($Q$2, E87:P87, 0), FALSE)), "Y", "N"), "-"))</f>
        <v>-</v>
      </c>
    </row>
    <row r="87" spans="1:21">
      <c r="D87" s="18"/>
      <c r="E87" s="20"/>
      <c r="F87" s="17"/>
      <c r="I87" s="17"/>
      <c r="J87" s="17"/>
      <c r="M87" s="17"/>
      <c r="N87" s="17"/>
      <c r="Q87" s="5"/>
    </row>
    <row r="88" spans="1:21">
      <c r="A88" s="1" t="str">
        <f t="shared" ref="A88:B88" si="40">IF(ISBLANK(C88), "-", IF(COUNTIF(C:C,C88)&gt;1,"Y", "N"))</f>
        <v>-</v>
      </c>
      <c r="B88" s="1" t="str">
        <f t="shared" si="40"/>
        <v>-</v>
      </c>
      <c r="E88" s="20"/>
      <c r="F88" s="17"/>
      <c r="I88" s="17"/>
      <c r="J88" s="17"/>
      <c r="M88" s="17"/>
      <c r="N88" s="17"/>
      <c r="Q88" s="5" t="str">
        <f>IF(AND(S88&gt;=$J$2, T88&gt;=$G$2, IF($P$2, IFERROR(MATCH($Q$2, E89:P89, 0), FALSE), TRUE)), IFERROR(SUM(LARGE(E88:P88, 1), LARGE(E88:P88, 2), LARGE(E88:P88, 3))/3, "-"), "-")</f>
        <v>-</v>
      </c>
      <c r="R88" s="1" t="str">
        <f>IFERROR(RANK(Q88, Q:Q), "-")</f>
        <v>-</v>
      </c>
      <c r="S88" s="1" t="str">
        <f>IF(ISBLANK(C88), "-", SUM(IF(COUNTA(E88:F88)&gt;=1, 1, 0), IF(COUNTA(G88:H88)&gt;=1, 1, 0), IF(COUNTA(I88:J88)&gt;=1, 1, 0), IF(COUNTA(K88:L88)&gt;=1, 1, 0), IF(COUNTA(M88:N88)&gt;=1, 1, 0), IF(COUNTA(O88:P88)&gt;=1, 1, 0)))</f>
        <v>-</v>
      </c>
      <c r="T88" s="1" t="str">
        <f>IF(ISBLANK(C88), "-", COUNTA(E88:P88))</f>
        <v>-</v>
      </c>
      <c r="U88" s="1" t="str">
        <f>IF(ISBLANK(C88), "-", IF($P$2, IF(AND($P$2, IFERROR(MATCH($Q$2, E89:P89, 0), FALSE)), "Y", "N"), "-"))</f>
        <v>-</v>
      </c>
    </row>
    <row r="89" spans="1:21">
      <c r="D89" s="18"/>
      <c r="E89" s="20"/>
      <c r="F89" s="17"/>
      <c r="I89" s="17"/>
      <c r="J89" s="17"/>
      <c r="M89" s="17"/>
      <c r="N89" s="17"/>
      <c r="Q89" s="5"/>
    </row>
    <row r="90" spans="1:21">
      <c r="A90" s="1" t="str">
        <f t="shared" ref="A90:B90" si="41">IF(ISBLANK(C90), "-", IF(COUNTIF(C:C,C90)&gt;1,"Y", "N"))</f>
        <v>-</v>
      </c>
      <c r="B90" s="1" t="str">
        <f t="shared" si="41"/>
        <v>-</v>
      </c>
      <c r="D90" s="18"/>
      <c r="E90" s="20"/>
      <c r="F90" s="17"/>
      <c r="I90" s="17"/>
      <c r="J90" s="17"/>
      <c r="M90" s="17"/>
      <c r="N90" s="17"/>
      <c r="Q90" s="5" t="str">
        <f>IF(AND(S90&gt;=$J$2, T90&gt;=$G$2, IF($P$2, IFERROR(MATCH($Q$2, E91:P91, 0), FALSE), TRUE)), IFERROR(SUM(LARGE(E90:P90, 1), LARGE(E90:P90, 2), LARGE(E90:P90, 3))/3, "-"), "-")</f>
        <v>-</v>
      </c>
      <c r="R90" s="1" t="str">
        <f>IFERROR(RANK(Q90, Q:Q), "-")</f>
        <v>-</v>
      </c>
      <c r="S90" s="1" t="str">
        <f>IF(ISBLANK(C90), "-", SUM(IF(COUNTA(E90:F90)&gt;=1, 1, 0), IF(COUNTA(G90:H90)&gt;=1, 1, 0), IF(COUNTA(I90:J90)&gt;=1, 1, 0), IF(COUNTA(K90:L90)&gt;=1, 1, 0), IF(COUNTA(M90:N90)&gt;=1, 1, 0), IF(COUNTA(O90:P90)&gt;=1, 1, 0)))</f>
        <v>-</v>
      </c>
      <c r="T90" s="1" t="str">
        <f>IF(ISBLANK(C90), "-", COUNTA(E90:P90))</f>
        <v>-</v>
      </c>
      <c r="U90" s="1" t="str">
        <f>IF(ISBLANK(C90), "-", IF($P$2, IF(AND($P$2, IFERROR(MATCH($Q$2, E91:P91, 0), FALSE)), "Y", "N"), "-"))</f>
        <v>-</v>
      </c>
    </row>
    <row r="91" spans="1:21">
      <c r="D91" s="18"/>
      <c r="E91" s="20"/>
      <c r="F91" s="17"/>
      <c r="I91" s="17"/>
      <c r="J91" s="17"/>
      <c r="M91" s="17"/>
      <c r="N91" s="17"/>
      <c r="Q91" s="5"/>
    </row>
    <row r="92" spans="1:21">
      <c r="A92" s="1" t="str">
        <f t="shared" ref="A92:B92" si="42">IF(ISBLANK(C92), "-", IF(COUNTIF(C:C,C92)&gt;1,"Y", "N"))</f>
        <v>-</v>
      </c>
      <c r="B92" s="1" t="str">
        <f t="shared" si="42"/>
        <v>-</v>
      </c>
      <c r="E92" s="20"/>
      <c r="F92" s="17"/>
      <c r="I92" s="17"/>
      <c r="J92" s="17"/>
      <c r="M92" s="17"/>
      <c r="N92" s="17"/>
      <c r="Q92" s="5" t="str">
        <f>IF(AND(S92&gt;=$J$2, T92&gt;=$G$2, IF($P$2, IFERROR(MATCH($Q$2, E93:P93, 0), FALSE), TRUE)), IFERROR(SUM(LARGE(E92:P92, 1), LARGE(E92:P92, 2), LARGE(E92:P92, 3))/3, "-"), "-")</f>
        <v>-</v>
      </c>
      <c r="R92" s="1" t="str">
        <f>IFERROR(RANK(Q92, Q:Q), "-")</f>
        <v>-</v>
      </c>
      <c r="S92" s="1" t="str">
        <f>IF(ISBLANK(C92), "-", SUM(IF(COUNTA(E92:F92)&gt;=1, 1, 0), IF(COUNTA(G92:H92)&gt;=1, 1, 0), IF(COUNTA(I92:J92)&gt;=1, 1, 0), IF(COUNTA(K92:L92)&gt;=1, 1, 0), IF(COUNTA(M92:N92)&gt;=1, 1, 0), IF(COUNTA(O92:P92)&gt;=1, 1, 0)))</f>
        <v>-</v>
      </c>
      <c r="T92" s="1" t="str">
        <f>IF(ISBLANK(C92), "-", COUNTA(E92:P92))</f>
        <v>-</v>
      </c>
      <c r="U92" s="1" t="str">
        <f>IF(ISBLANK(C92), "-", IF($P$2, IF(AND($P$2, IFERROR(MATCH($Q$2, E93:P93, 0), FALSE)), "Y", "N"), "-"))</f>
        <v>-</v>
      </c>
    </row>
    <row r="93" spans="1:21">
      <c r="D93" s="18"/>
      <c r="E93" s="20"/>
      <c r="F93" s="17"/>
      <c r="I93" s="17"/>
      <c r="J93" s="17"/>
      <c r="M93" s="17"/>
      <c r="N93" s="17"/>
      <c r="Q93" s="5"/>
    </row>
    <row r="94" spans="1:21">
      <c r="A94" s="1" t="str">
        <f t="shared" ref="A94:B94" si="43">IF(ISBLANK(C94), "-", IF(COUNTIF(C:C,C94)&gt;1,"Y", "N"))</f>
        <v>-</v>
      </c>
      <c r="B94" s="1" t="str">
        <f t="shared" si="43"/>
        <v>-</v>
      </c>
      <c r="E94" s="20"/>
      <c r="F94" s="17"/>
      <c r="I94" s="17"/>
      <c r="J94" s="17"/>
      <c r="M94" s="17"/>
      <c r="N94" s="17"/>
      <c r="Q94" s="5" t="str">
        <f>IF(AND(S94&gt;=$J$2, T94&gt;=$G$2, IF($P$2, IFERROR(MATCH($Q$2, E95:P95, 0), FALSE), TRUE)), IFERROR(SUM(LARGE(E94:P94, 1), LARGE(E94:P94, 2), LARGE(E94:P94, 3))/3, "-"), "-")</f>
        <v>-</v>
      </c>
      <c r="R94" s="1" t="str">
        <f>IFERROR(RANK(Q94, Q:Q), "-")</f>
        <v>-</v>
      </c>
      <c r="S94" s="1" t="str">
        <f>IF(ISBLANK(C94), "-", SUM(IF(COUNTA(E94:F94)&gt;=1, 1, 0), IF(COUNTA(G94:H94)&gt;=1, 1, 0), IF(COUNTA(I94:J94)&gt;=1, 1, 0), IF(COUNTA(K94:L94)&gt;=1, 1, 0), IF(COUNTA(M94:N94)&gt;=1, 1, 0), IF(COUNTA(O94:P94)&gt;=1, 1, 0)))</f>
        <v>-</v>
      </c>
      <c r="T94" s="1" t="str">
        <f>IF(ISBLANK(C94), "-", COUNTA(E94:P94))</f>
        <v>-</v>
      </c>
      <c r="U94" s="1" t="str">
        <f>IF(ISBLANK(C94), "-", IF($P$2, IF(AND($P$2, IFERROR(MATCH($Q$2, E95:P95, 0), FALSE)), "Y", "N"), "-"))</f>
        <v>-</v>
      </c>
    </row>
    <row r="95" spans="1:21">
      <c r="D95" s="18"/>
      <c r="E95" s="20"/>
      <c r="F95" s="17"/>
      <c r="I95" s="17"/>
      <c r="J95" s="17"/>
      <c r="M95" s="17"/>
      <c r="N95" s="17"/>
      <c r="Q95" s="5"/>
    </row>
    <row r="96" spans="1:21">
      <c r="A96" s="1" t="str">
        <f t="shared" ref="A96:B96" si="44">IF(ISBLANK(C96), "-", IF(COUNTIF(C:C,C96)&gt;1,"Y", "N"))</f>
        <v>-</v>
      </c>
      <c r="B96" s="1" t="str">
        <f t="shared" si="44"/>
        <v>-</v>
      </c>
      <c r="E96" s="20"/>
      <c r="F96" s="17"/>
      <c r="I96" s="17"/>
      <c r="J96" s="17"/>
      <c r="M96" s="17"/>
      <c r="N96" s="17"/>
      <c r="Q96" s="5" t="str">
        <f>IF(AND(S96&gt;=$J$2, T96&gt;=$G$2, IF($P$2, IFERROR(MATCH($Q$2, E97:P97, 0), FALSE), TRUE)), IFERROR(SUM(LARGE(E96:P96, 1), LARGE(E96:P96, 2), LARGE(E96:P96, 3))/3, "-"), "-")</f>
        <v>-</v>
      </c>
      <c r="R96" s="1" t="str">
        <f>IFERROR(RANK(Q96, Q:Q), "-")</f>
        <v>-</v>
      </c>
      <c r="S96" s="1" t="str">
        <f>IF(ISBLANK(C96), "-", SUM(IF(COUNTA(E96:F96)&gt;=1, 1, 0), IF(COUNTA(G96:H96)&gt;=1, 1, 0), IF(COUNTA(I96:J96)&gt;=1, 1, 0), IF(COUNTA(K96:L96)&gt;=1, 1, 0), IF(COUNTA(M96:N96)&gt;=1, 1, 0), IF(COUNTA(O96:P96)&gt;=1, 1, 0)))</f>
        <v>-</v>
      </c>
      <c r="T96" s="1" t="str">
        <f>IF(ISBLANK(C96), "-", COUNTA(E96:P96))</f>
        <v>-</v>
      </c>
      <c r="U96" s="1" t="str">
        <f>IF(ISBLANK(C96), "-", IF($P$2, IF(AND($P$2, IFERROR(MATCH($Q$2, E97:P97, 0), FALSE)), "Y", "N"), "-"))</f>
        <v>-</v>
      </c>
    </row>
    <row r="97" spans="1:21">
      <c r="D97" s="18"/>
      <c r="E97" s="20"/>
      <c r="F97" s="17"/>
      <c r="I97" s="17"/>
      <c r="J97" s="17"/>
      <c r="M97" s="17"/>
      <c r="N97" s="17"/>
      <c r="Q97" s="5"/>
    </row>
    <row r="98" spans="1:21">
      <c r="A98" s="1" t="str">
        <f t="shared" ref="A98:B98" si="45">IF(ISBLANK(C98), "-", IF(COUNTIF(C:C,C98)&gt;1,"Y", "N"))</f>
        <v>-</v>
      </c>
      <c r="B98" s="1" t="str">
        <f t="shared" si="45"/>
        <v>-</v>
      </c>
      <c r="E98" s="20"/>
      <c r="F98" s="17"/>
      <c r="I98" s="17"/>
      <c r="J98" s="17"/>
      <c r="M98" s="17"/>
      <c r="N98" s="17"/>
      <c r="Q98" s="5" t="str">
        <f>IF(AND(S98&gt;=$J$2, T98&gt;=$G$2, IF($P$2, IFERROR(MATCH($Q$2, E99:P99, 0), FALSE), TRUE)), IFERROR(SUM(LARGE(E98:P98, 1), LARGE(E98:P98, 2), LARGE(E98:P98, 3))/3, "-"), "-")</f>
        <v>-</v>
      </c>
      <c r="R98" s="1" t="str">
        <f>IFERROR(RANK(Q98, Q:Q), "-")</f>
        <v>-</v>
      </c>
      <c r="S98" s="1" t="str">
        <f>IF(ISBLANK(C98), "-", SUM(IF(COUNTA(E98:F98)&gt;=1, 1, 0), IF(COUNTA(G98:H98)&gt;=1, 1, 0), IF(COUNTA(I98:J98)&gt;=1, 1, 0), IF(COUNTA(K98:L98)&gt;=1, 1, 0), IF(COUNTA(M98:N98)&gt;=1, 1, 0), IF(COUNTA(O98:P98)&gt;=1, 1, 0)))</f>
        <v>-</v>
      </c>
      <c r="T98" s="1" t="str">
        <f>IF(ISBLANK(C98), "-", COUNTA(E98:P98))</f>
        <v>-</v>
      </c>
      <c r="U98" s="1" t="str">
        <f>IF(ISBLANK(C98), "-", IF($P$2, IF(AND($P$2, IFERROR(MATCH($Q$2, E99:P99, 0), FALSE)), "Y", "N"), "-"))</f>
        <v>-</v>
      </c>
    </row>
    <row r="99" spans="1:21">
      <c r="D99" s="18"/>
      <c r="E99" s="20"/>
      <c r="F99" s="17"/>
      <c r="I99" s="17"/>
      <c r="J99" s="17"/>
      <c r="M99" s="17"/>
      <c r="N99" s="17"/>
      <c r="Q99" s="5"/>
    </row>
    <row r="100" spans="1:21">
      <c r="A100" s="1" t="str">
        <f t="shared" ref="A100:B100" si="46">IF(ISBLANK(C100), "-", IF(COUNTIF(C:C,C100)&gt;1,"Y", "N"))</f>
        <v>-</v>
      </c>
      <c r="B100" s="1" t="str">
        <f t="shared" si="46"/>
        <v>-</v>
      </c>
      <c r="E100" s="20"/>
      <c r="F100" s="17"/>
      <c r="I100" s="17"/>
      <c r="J100" s="17"/>
      <c r="M100" s="17"/>
      <c r="N100" s="17"/>
      <c r="Q100" s="5" t="str">
        <f>IF(AND(S100&gt;=$J$2, T100&gt;=$G$2, IF($P$2, IFERROR(MATCH($Q$2, E101:P101, 0), FALSE), TRUE)), IFERROR(SUM(LARGE(E100:P100, 1), LARGE(E100:P100, 2), LARGE(E100:P100, 3))/3, "-"), "-")</f>
        <v>-</v>
      </c>
      <c r="R100" s="1" t="str">
        <f>IFERROR(RANK(Q100, Q:Q), "-")</f>
        <v>-</v>
      </c>
      <c r="S100" s="1" t="str">
        <f>IF(ISBLANK(C100), "-", SUM(IF(COUNTA(E100:F100)&gt;=1, 1, 0), IF(COUNTA(G100:H100)&gt;=1, 1, 0), IF(COUNTA(I100:J100)&gt;=1, 1, 0), IF(COUNTA(K100:L100)&gt;=1, 1, 0), IF(COUNTA(M100:N100)&gt;=1, 1, 0), IF(COUNTA(O100:P100)&gt;=1, 1, 0)))</f>
        <v>-</v>
      </c>
      <c r="T100" s="1" t="str">
        <f>IF(ISBLANK(C100), "-", COUNTA(E100:P100))</f>
        <v>-</v>
      </c>
      <c r="U100" s="1" t="str">
        <f>IF(ISBLANK(C100), "-", IF($P$2, IF(AND($P$2, IFERROR(MATCH($Q$2, E101:P101, 0), FALSE)), "Y", "N"), "-"))</f>
        <v>-</v>
      </c>
    </row>
    <row r="101" spans="1:21">
      <c r="D101" s="18"/>
      <c r="E101" s="20"/>
      <c r="F101" s="17"/>
      <c r="I101" s="17"/>
      <c r="J101" s="17"/>
      <c r="M101" s="17"/>
      <c r="N101" s="17"/>
      <c r="Q101" s="5"/>
    </row>
    <row r="102" spans="1:21">
      <c r="A102" s="1" t="str">
        <f t="shared" ref="A102:B102" si="47">IF(ISBLANK(C102), "-", IF(COUNTIF(C:C,C102)&gt;1,"Y", "N"))</f>
        <v>-</v>
      </c>
      <c r="B102" s="1" t="str">
        <f t="shared" si="47"/>
        <v>-</v>
      </c>
      <c r="D102" s="18"/>
      <c r="E102" s="20"/>
      <c r="F102" s="17"/>
      <c r="I102" s="17"/>
      <c r="J102" s="17"/>
      <c r="M102" s="17"/>
      <c r="N102" s="17"/>
      <c r="P102" s="24"/>
      <c r="Q102" s="5" t="str">
        <f>IF(AND(S102&gt;=$J$2, T102&gt;=$G$2, IF($P$2, IFERROR(MATCH($Q$2, E103:P103, 0), FALSE), TRUE)), IFERROR(SUM(LARGE(E102:P102, 1), LARGE(E102:P102, 2), LARGE(E102:P102, 3))/3, "-"), "-")</f>
        <v>-</v>
      </c>
      <c r="R102" s="1" t="str">
        <f>IFERROR(RANK(Q102, Q:Q), "-")</f>
        <v>-</v>
      </c>
      <c r="S102" s="1" t="str">
        <f>IF(ISBLANK(C102), "-", SUM(IF(COUNTA(E102:F102)&gt;=1, 1, 0), IF(COUNTA(G102:H102)&gt;=1, 1, 0), IF(COUNTA(I102:J102)&gt;=1, 1, 0), IF(COUNTA(K102:L102)&gt;=1, 1, 0), IF(COUNTA(M102:N102)&gt;=1, 1, 0), IF(COUNTA(O102:P102)&gt;=1, 1, 0)))</f>
        <v>-</v>
      </c>
      <c r="T102" s="1" t="str">
        <f>IF(ISBLANK(C102), "-", COUNTA(E102:P102))</f>
        <v>-</v>
      </c>
      <c r="U102" s="1" t="str">
        <f>IF(ISBLANK(C102), "-", IF($P$2, IF(AND($P$2, IFERROR(MATCH($Q$2, E103:P103, 0), FALSE)), "Y", "N"), "-"))</f>
        <v>-</v>
      </c>
    </row>
    <row r="103" spans="1:21">
      <c r="D103" s="18"/>
      <c r="E103" s="20"/>
      <c r="F103" s="17"/>
      <c r="I103" s="17"/>
      <c r="J103" s="17"/>
      <c r="M103" s="17"/>
      <c r="N103" s="17"/>
      <c r="Q103" s="5"/>
    </row>
    <row r="104" spans="1:21">
      <c r="A104" s="1" t="str">
        <f t="shared" ref="A104:B104" si="48">IF(ISBLANK(C104), "-", IF(COUNTIF(C:C,C104)&gt;1,"Y", "N"))</f>
        <v>-</v>
      </c>
      <c r="B104" s="1" t="str">
        <f t="shared" si="48"/>
        <v>-</v>
      </c>
      <c r="D104" s="18"/>
      <c r="E104" s="20"/>
      <c r="F104" s="17"/>
      <c r="I104" s="17"/>
      <c r="J104" s="17"/>
      <c r="M104" s="17"/>
      <c r="N104" s="17"/>
      <c r="Q104" s="5" t="str">
        <f>IF(AND(S104&gt;=$J$2, T104&gt;=$G$2, IF($P$2, IFERROR(MATCH($Q$2, E105:P105, 0), FALSE), TRUE)), IFERROR(SUM(LARGE(E104:P104, 1), LARGE(E104:P104, 2), LARGE(E104:P104, 3))/3, "-"), "-")</f>
        <v>-</v>
      </c>
      <c r="R104" s="1" t="str">
        <f>IFERROR(RANK(Q104, Q:Q), "-")</f>
        <v>-</v>
      </c>
      <c r="S104" s="1" t="str">
        <f>IF(ISBLANK(C104), "-", SUM(IF(COUNTA(E104:F104)&gt;=1, 1, 0), IF(COUNTA(G104:H104)&gt;=1, 1, 0), IF(COUNTA(I104:J104)&gt;=1, 1, 0), IF(COUNTA(K104:L104)&gt;=1, 1, 0), IF(COUNTA(M104:N104)&gt;=1, 1, 0), IF(COUNTA(O104:P104)&gt;=1, 1, 0)))</f>
        <v>-</v>
      </c>
      <c r="T104" s="1" t="str">
        <f>IF(ISBLANK(C104), "-", COUNTA(E104:P104))</f>
        <v>-</v>
      </c>
      <c r="U104" s="1" t="str">
        <f>IF(ISBLANK(C104), "-", IF($P$2, IF(AND($P$2, IFERROR(MATCH($Q$2, E105:P105, 0), FALSE)), "Y", "N"), "-"))</f>
        <v>-</v>
      </c>
    </row>
    <row r="105" spans="1:21">
      <c r="D105" s="18"/>
      <c r="E105" s="20"/>
      <c r="F105" s="17"/>
      <c r="I105" s="17"/>
      <c r="J105" s="17"/>
      <c r="M105" s="17"/>
      <c r="N105" s="17"/>
      <c r="Q105" s="5"/>
    </row>
    <row r="106" spans="1:21">
      <c r="A106" s="1" t="str">
        <f t="shared" ref="A106:B106" si="49">IF(ISBLANK(C106), "-", IF(COUNTIF(C:C,C106)&gt;1,"Y", "N"))</f>
        <v>-</v>
      </c>
      <c r="B106" s="1" t="str">
        <f t="shared" si="49"/>
        <v>-</v>
      </c>
      <c r="E106" s="20"/>
      <c r="F106" s="17"/>
      <c r="I106" s="17"/>
      <c r="J106" s="17"/>
      <c r="M106" s="17"/>
      <c r="N106" s="17"/>
      <c r="O106" s="21"/>
      <c r="Q106" s="5" t="str">
        <f>IF(AND(S106&gt;=$J$2, T106&gt;=$G$2, IF($P$2, IFERROR(MATCH($Q$2, E107:P107, 0), FALSE), TRUE)), IFERROR(SUM(LARGE(E106:P106, 1), LARGE(E106:P106, 2), LARGE(E106:P106, 3))/3, "-"), "-")</f>
        <v>-</v>
      </c>
      <c r="R106" s="1" t="str">
        <f>IFERROR(RANK(Q106, Q:Q), "-")</f>
        <v>-</v>
      </c>
      <c r="S106" s="1" t="str">
        <f>IF(ISBLANK(C106), "-", SUM(IF(COUNTA(E106:F106)&gt;=1, 1, 0), IF(COUNTA(G106:H106)&gt;=1, 1, 0), IF(COUNTA(I106:J106)&gt;=1, 1, 0), IF(COUNTA(K106:L106)&gt;=1, 1, 0), IF(COUNTA(M106:N106)&gt;=1, 1, 0), IF(COUNTA(O106:P106)&gt;=1, 1, 0)))</f>
        <v>-</v>
      </c>
      <c r="T106" s="1" t="str">
        <f>IF(ISBLANK(C106), "-", COUNTA(E106:P106))</f>
        <v>-</v>
      </c>
      <c r="U106" s="1" t="str">
        <f>IF(ISBLANK(C106), "-", IF($P$2, IF(AND($P$2, IFERROR(MATCH($Q$2, E107:P107, 0), FALSE)), "Y", "N"), "-"))</f>
        <v>-</v>
      </c>
    </row>
    <row r="107" spans="1:21">
      <c r="D107" s="18"/>
      <c r="E107" s="20"/>
      <c r="F107" s="17"/>
      <c r="I107" s="17"/>
      <c r="J107" s="17"/>
      <c r="M107" s="17"/>
      <c r="N107" s="17"/>
      <c r="Q107" s="5"/>
    </row>
    <row r="108" spans="1:21">
      <c r="A108" s="1" t="str">
        <f t="shared" ref="A108:B108" si="50">IF(ISBLANK(C108), "-", IF(COUNTIF(C:C,C108)&gt;1,"Y", "N"))</f>
        <v>-</v>
      </c>
      <c r="B108" s="1" t="str">
        <f t="shared" si="50"/>
        <v>-</v>
      </c>
      <c r="D108" s="18"/>
      <c r="E108" s="20"/>
      <c r="F108" s="17"/>
      <c r="I108" s="17"/>
      <c r="J108" s="17"/>
      <c r="M108" s="17"/>
      <c r="N108" s="17"/>
      <c r="P108" s="24"/>
      <c r="Q108" s="5" t="str">
        <f>IF(AND(S108&gt;=$J$2, T108&gt;=$G$2, IF($P$2, IFERROR(MATCH($Q$2, E109:P109, 0), FALSE), TRUE)), IFERROR(SUM(LARGE(E108:P108, 1), LARGE(E108:P108, 2), LARGE(E108:P108, 3))/3, "-"), "-")</f>
        <v>-</v>
      </c>
      <c r="R108" s="1" t="str">
        <f>IFERROR(RANK(Q108, Q:Q), "-")</f>
        <v>-</v>
      </c>
      <c r="S108" s="1" t="str">
        <f>IF(ISBLANK(C108), "-", SUM(IF(COUNTA(E108:F108)&gt;=1, 1, 0), IF(COUNTA(G108:H108)&gt;=1, 1, 0), IF(COUNTA(I108:J108)&gt;=1, 1, 0), IF(COUNTA(K108:L108)&gt;=1, 1, 0), IF(COUNTA(M108:N108)&gt;=1, 1, 0), IF(COUNTA(O108:P108)&gt;=1, 1, 0)))</f>
        <v>-</v>
      </c>
      <c r="T108" s="1" t="str">
        <f>IF(ISBLANK(C108), "-", COUNTA(E108:P108))</f>
        <v>-</v>
      </c>
      <c r="U108" s="1" t="str">
        <f>IF(ISBLANK(C108), "-", IF($P$2, IF(AND($P$2, IFERROR(MATCH($Q$2, E109:P109, 0), FALSE)), "Y", "N"), "-"))</f>
        <v>-</v>
      </c>
    </row>
    <row r="109" spans="1:21">
      <c r="D109" s="18"/>
      <c r="E109" s="20"/>
      <c r="F109" s="17"/>
      <c r="I109" s="17"/>
      <c r="J109" s="17"/>
      <c r="M109" s="17"/>
      <c r="N109" s="17"/>
      <c r="Q109" s="5"/>
    </row>
    <row r="110" spans="1:21">
      <c r="A110" s="1" t="str">
        <f t="shared" ref="A110:B110" si="51">IF(ISBLANK(C110), "-", IF(COUNTIF(C:C,C110)&gt;1,"Y", "N"))</f>
        <v>-</v>
      </c>
      <c r="B110" s="1" t="str">
        <f t="shared" si="51"/>
        <v>-</v>
      </c>
      <c r="E110" s="20"/>
      <c r="F110" s="17"/>
      <c r="I110" s="17"/>
      <c r="J110" s="17"/>
      <c r="M110" s="17"/>
      <c r="N110" s="17"/>
      <c r="O110" s="24"/>
      <c r="Q110" s="5" t="str">
        <f>IF(AND(S110&gt;=$J$2, T110&gt;=$G$2, IF($P$2, IFERROR(MATCH($Q$2, E111:P111, 0), FALSE), TRUE)), IFERROR(SUM(LARGE(E110:P110, 1), LARGE(E110:P110, 2), LARGE(E110:P110, 3))/3, "-"), "-")</f>
        <v>-</v>
      </c>
      <c r="R110" s="1" t="str">
        <f>IFERROR(RANK(Q110, Q:Q), "-")</f>
        <v>-</v>
      </c>
      <c r="S110" s="1" t="str">
        <f>IF(ISBLANK(C110), "-", SUM(IF(COUNTA(E110:F110)&gt;=1, 1, 0), IF(COUNTA(G110:H110)&gt;=1, 1, 0), IF(COUNTA(I110:J110)&gt;=1, 1, 0), IF(COUNTA(K110:L110)&gt;=1, 1, 0), IF(COUNTA(M110:N110)&gt;=1, 1, 0), IF(COUNTA(O110:P110)&gt;=1, 1, 0)))</f>
        <v>-</v>
      </c>
      <c r="T110" s="1" t="str">
        <f>IF(ISBLANK(C110), "-", COUNTA(E110:P110))</f>
        <v>-</v>
      </c>
      <c r="U110" s="1" t="str">
        <f>IF(ISBLANK(C110), "-", IF($P$2, IF(AND($P$2, IFERROR(MATCH($Q$2, E111:P111, 0), FALSE)), "Y", "N"), "-"))</f>
        <v>-</v>
      </c>
    </row>
    <row r="111" spans="1:21">
      <c r="D111" s="18"/>
      <c r="E111" s="20"/>
      <c r="F111" s="17"/>
      <c r="I111" s="17"/>
      <c r="J111" s="17"/>
      <c r="K111" s="24"/>
      <c r="M111" s="17"/>
      <c r="N111" s="17"/>
      <c r="Q111" s="5"/>
    </row>
    <row r="112" spans="1:21">
      <c r="A112" s="1" t="str">
        <f t="shared" ref="A112:B112" si="52">IF(ISBLANK(C112), "-", IF(COUNTIF(C:C,C112)&gt;1,"Y", "N"))</f>
        <v>-</v>
      </c>
      <c r="B112" s="1" t="str">
        <f t="shared" si="52"/>
        <v>-</v>
      </c>
      <c r="E112" s="20"/>
      <c r="F112" s="17"/>
      <c r="I112" s="17"/>
      <c r="J112" s="17"/>
      <c r="K112" s="24"/>
      <c r="M112" s="17"/>
      <c r="N112" s="17"/>
      <c r="O112" s="24"/>
      <c r="Q112" s="5" t="str">
        <f>IF(AND(S112&gt;=$J$2, T112&gt;=$G$2, IF($P$2, IFERROR(MATCH($Q$2, E113:P113, 0), FALSE), TRUE)), IFERROR(SUM(LARGE(E112:P112, 1), LARGE(E112:P112, 2), LARGE(E112:P112, 3))/3, "-"), "-")</f>
        <v>-</v>
      </c>
      <c r="R112" s="1" t="str">
        <f>IFERROR(RANK(Q112, Q:Q), "-")</f>
        <v>-</v>
      </c>
      <c r="S112" s="1" t="str">
        <f>IF(ISBLANK(C112), "-", SUM(IF(COUNTA(E112:F112)&gt;=1, 1, 0), IF(COUNTA(G112:H112)&gt;=1, 1, 0), IF(COUNTA(I112:J112)&gt;=1, 1, 0), IF(COUNTA(K112:L112)&gt;=1, 1, 0), IF(COUNTA(M112:N112)&gt;=1, 1, 0), IF(COUNTA(O112:P112)&gt;=1, 1, 0)))</f>
        <v>-</v>
      </c>
      <c r="T112" s="1" t="str">
        <f>IF(ISBLANK(C112), "-", COUNTA(E112:P112))</f>
        <v>-</v>
      </c>
      <c r="U112" s="1" t="str">
        <f>IF(ISBLANK(C112), "-", IF($P$2, IF(AND($P$2, IFERROR(MATCH($Q$2, E113:P113, 0), FALSE)), "Y", "N"), "-"))</f>
        <v>-</v>
      </c>
    </row>
    <row r="113" spans="1:21">
      <c r="D113" s="18"/>
      <c r="E113" s="20"/>
      <c r="F113" s="17"/>
      <c r="I113" s="17"/>
      <c r="J113" s="17"/>
      <c r="K113" s="24"/>
      <c r="M113" s="17"/>
      <c r="N113" s="17"/>
      <c r="Q113" s="5"/>
    </row>
    <row r="114" spans="1:21">
      <c r="A114" s="1" t="str">
        <f t="shared" ref="A114:B114" si="53">IF(ISBLANK(C114), "-", IF(COUNTIF(C:C,C114)&gt;1,"Y", "N"))</f>
        <v>-</v>
      </c>
      <c r="B114" s="1" t="str">
        <f t="shared" si="53"/>
        <v>-</v>
      </c>
      <c r="D114" s="18"/>
      <c r="E114" s="20"/>
      <c r="F114" s="17"/>
      <c r="I114" s="17"/>
      <c r="J114" s="17"/>
      <c r="K114" s="24"/>
      <c r="M114" s="17"/>
      <c r="N114" s="17"/>
      <c r="O114" s="24"/>
      <c r="Q114" s="5" t="str">
        <f>IF(AND(S114&gt;=$J$2, T114&gt;=$G$2, IF($P$2, IFERROR(MATCH($Q$2, E115:P115, 0), FALSE), TRUE)), IFERROR(SUM(LARGE(E114:P114, 1), LARGE(E114:P114, 2), LARGE(E114:P114, 3))/3, "-"), "-")</f>
        <v>-</v>
      </c>
      <c r="R114" s="1" t="str">
        <f>IFERROR(RANK(Q114, Q:Q), "-")</f>
        <v>-</v>
      </c>
      <c r="S114" s="1" t="str">
        <f>IF(ISBLANK(C114), "-", SUM(IF(COUNTA(E114:F114)&gt;=1, 1, 0), IF(COUNTA(G114:H114)&gt;=1, 1, 0), IF(COUNTA(I114:J114)&gt;=1, 1, 0), IF(COUNTA(K114:L114)&gt;=1, 1, 0), IF(COUNTA(M114:N114)&gt;=1, 1, 0), IF(COUNTA(O114:P114)&gt;=1, 1, 0)))</f>
        <v>-</v>
      </c>
      <c r="T114" s="1" t="str">
        <f>IF(ISBLANK(C114), "-", COUNTA(E114:P114))</f>
        <v>-</v>
      </c>
      <c r="U114" s="1" t="str">
        <f>IF(ISBLANK(C114), "-", IF($P$2, IF(AND($P$2, IFERROR(MATCH($Q$2, E115:P115, 0), FALSE)), "Y", "N"), "-"))</f>
        <v>-</v>
      </c>
    </row>
    <row r="115" spans="1:21">
      <c r="D115" s="18"/>
      <c r="E115" s="20"/>
      <c r="F115" s="17"/>
      <c r="I115" s="17"/>
      <c r="J115" s="17"/>
      <c r="K115" s="24"/>
      <c r="M115" s="17"/>
      <c r="N115" s="17"/>
      <c r="Q115" s="5"/>
    </row>
    <row r="116" spans="1:21">
      <c r="A116" s="1" t="str">
        <f t="shared" ref="A116:B116" si="54">IF(ISBLANK(C116), "-", IF(COUNTIF(C:C,C116)&gt;1,"Y", "N"))</f>
        <v>-</v>
      </c>
      <c r="B116" s="1" t="str">
        <f t="shared" si="54"/>
        <v>-</v>
      </c>
      <c r="D116" s="18"/>
      <c r="E116" s="20"/>
      <c r="F116" s="17"/>
      <c r="I116" s="17"/>
      <c r="J116" s="17"/>
      <c r="K116" s="24"/>
      <c r="M116" s="17"/>
      <c r="N116" s="17"/>
      <c r="Q116" s="5" t="str">
        <f>IF(AND(S116&gt;=$J$2, T116&gt;=$G$2, IF($P$2, IFERROR(MATCH($Q$2, E117:P117, 0), FALSE), TRUE)), IFERROR(SUM(LARGE(E116:P116, 1), LARGE(E116:P116, 2), LARGE(E116:P116, 3))/3, "-"), "-")</f>
        <v>-</v>
      </c>
      <c r="R116" s="1" t="str">
        <f>IFERROR(RANK(Q116, Q:Q), "-")</f>
        <v>-</v>
      </c>
      <c r="S116" s="1" t="str">
        <f>IF(ISBLANK(C116), "-", SUM(IF(COUNTA(E116:F116)&gt;=1, 1, 0), IF(COUNTA(G116:H116)&gt;=1, 1, 0), IF(COUNTA(I116:J116)&gt;=1, 1, 0), IF(COUNTA(K116:L116)&gt;=1, 1, 0), IF(COUNTA(M116:N116)&gt;=1, 1, 0), IF(COUNTA(O116:P116)&gt;=1, 1, 0)))</f>
        <v>-</v>
      </c>
      <c r="T116" s="1" t="str">
        <f>IF(ISBLANK(C116), "-", COUNTA(E116:P116))</f>
        <v>-</v>
      </c>
      <c r="U116" s="1" t="str">
        <f>IF(ISBLANK(C116), "-", IF($P$2, IF(AND($P$2, IFERROR(MATCH($Q$2, E117:P117, 0), FALSE)), "Y", "N"), "-"))</f>
        <v>-</v>
      </c>
    </row>
    <row r="117" spans="1:21">
      <c r="D117" s="18"/>
      <c r="E117" s="20"/>
      <c r="F117" s="17"/>
      <c r="I117" s="17"/>
      <c r="J117" s="17"/>
      <c r="K117" s="24"/>
      <c r="M117" s="17"/>
      <c r="N117" s="17"/>
      <c r="Q117" s="5"/>
    </row>
    <row r="118" spans="1:21">
      <c r="A118" s="1" t="str">
        <f t="shared" ref="A118:B118" si="55">IF(ISBLANK(C118), "-", IF(COUNTIF(C:C,C118)&gt;1,"Y", "N"))</f>
        <v>-</v>
      </c>
      <c r="B118" s="1" t="str">
        <f t="shared" si="55"/>
        <v>-</v>
      </c>
      <c r="D118" s="18"/>
      <c r="E118" s="20"/>
      <c r="F118" s="17"/>
      <c r="I118" s="17"/>
      <c r="J118" s="17"/>
      <c r="K118" s="24"/>
      <c r="M118" s="17"/>
      <c r="N118" s="17"/>
      <c r="Q118" s="5" t="str">
        <f>IF(AND(S118&gt;=$J$2, T118&gt;=$G$2, IF($P$2, IFERROR(MATCH($Q$2, E119:P119, 0), FALSE), TRUE)), IFERROR(SUM(LARGE(E118:P118, 1), LARGE(E118:P118, 2), LARGE(E118:P118, 3))/3, "-"), "-")</f>
        <v>-</v>
      </c>
      <c r="R118" s="1" t="str">
        <f>IFERROR(RANK(Q118, Q:Q), "-")</f>
        <v>-</v>
      </c>
      <c r="S118" s="1" t="str">
        <f>IF(ISBLANK(C118), "-", SUM(IF(COUNTA(E118:F118)&gt;=1, 1, 0), IF(COUNTA(G118:H118)&gt;=1, 1, 0), IF(COUNTA(I118:J118)&gt;=1, 1, 0), IF(COUNTA(K118:L118)&gt;=1, 1, 0), IF(COUNTA(M118:N118)&gt;=1, 1, 0), IF(COUNTA(O118:P118)&gt;=1, 1, 0)))</f>
        <v>-</v>
      </c>
      <c r="T118" s="1" t="str">
        <f>IF(ISBLANK(C118), "-", COUNTA(E118:P118))</f>
        <v>-</v>
      </c>
      <c r="U118" s="1" t="str">
        <f>IF(ISBLANK(C118), "-", IF($P$2, IF(AND($P$2, IFERROR(MATCH($Q$2, E119:P119, 0), FALSE)), "Y", "N"), "-"))</f>
        <v>-</v>
      </c>
    </row>
    <row r="119" spans="1:21">
      <c r="D119" s="18"/>
      <c r="E119" s="20"/>
      <c r="F119" s="17"/>
      <c r="I119" s="17"/>
      <c r="J119" s="17"/>
      <c r="M119" s="17"/>
      <c r="N119" s="17"/>
      <c r="Q119" s="5"/>
    </row>
    <row r="120" spans="1:21">
      <c r="A120" s="1" t="str">
        <f t="shared" ref="A120:B120" si="56">IF(ISBLANK(C120), "-", IF(COUNTIF(C:C,C120)&gt;1,"Y", "N"))</f>
        <v>-</v>
      </c>
      <c r="B120" s="1" t="str">
        <f t="shared" si="56"/>
        <v>-</v>
      </c>
      <c r="D120" s="18"/>
      <c r="E120" s="20"/>
      <c r="F120" s="17"/>
      <c r="I120" s="17"/>
      <c r="J120" s="17"/>
      <c r="M120" s="17"/>
      <c r="N120" s="17"/>
      <c r="Q120" s="5" t="str">
        <f>IF(AND(S120&gt;=$J$2, T120&gt;=$G$2, IF($P$2, IFERROR(MATCH($Q$2, E121:P121, 0), FALSE), TRUE)), IFERROR(SUM(LARGE(E120:P120, 1), LARGE(E120:P120, 2), LARGE(E120:P120, 3))/3, "-"), "-")</f>
        <v>-</v>
      </c>
      <c r="R120" s="1" t="str">
        <f>IFERROR(RANK(Q120, Q:Q), "-")</f>
        <v>-</v>
      </c>
      <c r="S120" s="1" t="str">
        <f>IF(ISBLANK(C120), "-", SUM(IF(COUNTA(E120:F120)&gt;=1, 1, 0), IF(COUNTA(G120:H120)&gt;=1, 1, 0), IF(COUNTA(I120:J120)&gt;=1, 1, 0), IF(COUNTA(K120:L120)&gt;=1, 1, 0), IF(COUNTA(M120:N120)&gt;=1, 1, 0), IF(COUNTA(O120:P120)&gt;=1, 1, 0)))</f>
        <v>-</v>
      </c>
      <c r="T120" s="1" t="str">
        <f>IF(ISBLANK(C120), "-", COUNTA(E120:P120))</f>
        <v>-</v>
      </c>
      <c r="U120" s="1" t="str">
        <f>IF(ISBLANK(C120), "-", IF($P$2, IF(AND($P$2, IFERROR(MATCH($Q$2, E121:P121, 0), FALSE)), "Y", "N"), "-"))</f>
        <v>-</v>
      </c>
    </row>
    <row r="121" spans="1:21">
      <c r="D121" s="18"/>
      <c r="E121" s="20"/>
      <c r="F121" s="17"/>
      <c r="I121" s="17"/>
      <c r="J121" s="17"/>
      <c r="M121" s="17"/>
      <c r="N121" s="17"/>
      <c r="Q121" s="5"/>
    </row>
    <row r="122" spans="1:21">
      <c r="A122" s="1" t="str">
        <f t="shared" ref="A122:B122" si="57">IF(ISBLANK(C122), "-", IF(COUNTIF(C:C,C122)&gt;1,"Y", "N"))</f>
        <v>-</v>
      </c>
      <c r="B122" s="1" t="str">
        <f t="shared" si="57"/>
        <v>-</v>
      </c>
      <c r="D122" s="18"/>
      <c r="E122" s="20"/>
      <c r="F122" s="17"/>
      <c r="I122" s="17"/>
      <c r="J122" s="17"/>
      <c r="M122" s="17"/>
      <c r="N122" s="17"/>
      <c r="Q122" s="5" t="str">
        <f>IF(AND(S122&gt;=$J$2, T122&gt;=$G$2, IF($P$2, IFERROR(MATCH($Q$2, E123:P123, 0), FALSE), TRUE)), IFERROR(SUM(LARGE(E122:P122, 1), LARGE(E122:P122, 2), LARGE(E122:P122, 3))/3, "-"), "-")</f>
        <v>-</v>
      </c>
      <c r="R122" s="1" t="str">
        <f>IFERROR(RANK(Q122, Q:Q), "-")</f>
        <v>-</v>
      </c>
      <c r="S122" s="1" t="str">
        <f>IF(ISBLANK(C122), "-", SUM(IF(COUNTA(E122:F122)&gt;=1, 1, 0), IF(COUNTA(G122:H122)&gt;=1, 1, 0), IF(COUNTA(I122:J122)&gt;=1, 1, 0), IF(COUNTA(K122:L122)&gt;=1, 1, 0), IF(COUNTA(M122:N122)&gt;=1, 1, 0), IF(COUNTA(O122:P122)&gt;=1, 1, 0)))</f>
        <v>-</v>
      </c>
      <c r="T122" s="1" t="str">
        <f>IF(ISBLANK(C122), "-", COUNTA(E122:P122))</f>
        <v>-</v>
      </c>
      <c r="U122" s="1" t="str">
        <f>IF(ISBLANK(C122), "-", IF($P$2, IF(AND($P$2, IFERROR(MATCH($Q$2, E123:P123, 0), FALSE)), "Y", "N"), "-"))</f>
        <v>-</v>
      </c>
    </row>
    <row r="123" spans="1:21">
      <c r="D123" s="18"/>
      <c r="E123" s="20"/>
      <c r="F123" s="17"/>
      <c r="I123" s="17"/>
      <c r="J123" s="17"/>
      <c r="M123" s="17"/>
      <c r="N123" s="17"/>
      <c r="Q123" s="5"/>
    </row>
    <row r="124" spans="1:21">
      <c r="A124" s="1" t="str">
        <f t="shared" ref="A124:B124" si="58">IF(ISBLANK(C124), "-", IF(COUNTIF(C:C,C124)&gt;1,"Y", "N"))</f>
        <v>-</v>
      </c>
      <c r="B124" s="1" t="str">
        <f t="shared" si="58"/>
        <v>-</v>
      </c>
      <c r="D124" s="18"/>
      <c r="E124" s="20"/>
      <c r="F124" s="17"/>
      <c r="I124" s="17"/>
      <c r="J124" s="17"/>
      <c r="M124" s="17"/>
      <c r="N124" s="17"/>
      <c r="Q124" s="5" t="str">
        <f>IF(AND(S124&gt;=$J$2, T124&gt;=$G$2, IF($P$2, IFERROR(MATCH($Q$2, E125:P125, 0), FALSE), TRUE)), IFERROR(SUM(LARGE(E124:P124, 1), LARGE(E124:P124, 2), LARGE(E124:P124, 3))/3, "-"), "-")</f>
        <v>-</v>
      </c>
      <c r="R124" s="1" t="str">
        <f>IFERROR(RANK(Q124, Q:Q), "-")</f>
        <v>-</v>
      </c>
      <c r="S124" s="1" t="str">
        <f>IF(ISBLANK(C124), "-", SUM(IF(COUNTA(E124:F124)&gt;=1, 1, 0), IF(COUNTA(G124:H124)&gt;=1, 1, 0), IF(COUNTA(I124:J124)&gt;=1, 1, 0), IF(COUNTA(K124:L124)&gt;=1, 1, 0), IF(COUNTA(M124:N124)&gt;=1, 1, 0), IF(COUNTA(O124:P124)&gt;=1, 1, 0)))</f>
        <v>-</v>
      </c>
      <c r="T124" s="1" t="str">
        <f>IF(ISBLANK(C124), "-", COUNTA(E124:P124))</f>
        <v>-</v>
      </c>
      <c r="U124" s="1" t="str">
        <f>IF(ISBLANK(C124), "-", IF($P$2, IF(AND($P$2, IFERROR(MATCH($Q$2, E125:P125, 0), FALSE)), "Y", "N"), "-"))</f>
        <v>-</v>
      </c>
    </row>
    <row r="125" spans="1:21">
      <c r="D125" s="18"/>
      <c r="E125" s="20"/>
      <c r="F125" s="17"/>
      <c r="I125" s="17"/>
      <c r="J125" s="17"/>
      <c r="M125" s="17"/>
      <c r="N125" s="17"/>
      <c r="Q125" s="5"/>
    </row>
    <row r="126" spans="1:21">
      <c r="A126" s="1" t="str">
        <f t="shared" ref="A126:B126" si="59">IF(ISBLANK(C126), "-", IF(COUNTIF(C:C,C126)&gt;1,"Y", "N"))</f>
        <v>-</v>
      </c>
      <c r="B126" s="1" t="str">
        <f t="shared" si="59"/>
        <v>-</v>
      </c>
      <c r="D126" s="18"/>
      <c r="E126" s="20"/>
      <c r="F126" s="17"/>
      <c r="I126" s="17"/>
      <c r="J126" s="17"/>
      <c r="M126" s="17"/>
      <c r="N126" s="17"/>
      <c r="Q126" s="5" t="str">
        <f>IF(AND(S126&gt;=$J$2, T126&gt;=$G$2, IF($P$2, IFERROR(MATCH($Q$2, E127:P127, 0), FALSE), TRUE)), IFERROR(SUM(LARGE(E126:P126, 1), LARGE(E126:P126, 2), LARGE(E126:P126, 3))/3, "-"), "-")</f>
        <v>-</v>
      </c>
      <c r="R126" s="1" t="str">
        <f>IFERROR(RANK(Q126, Q:Q), "-")</f>
        <v>-</v>
      </c>
      <c r="S126" s="1" t="str">
        <f>IF(ISBLANK(C126), "-", SUM(IF(COUNTA(E126:F126)&gt;=1, 1, 0), IF(COUNTA(G126:H126)&gt;=1, 1, 0), IF(COUNTA(I126:J126)&gt;=1, 1, 0), IF(COUNTA(K126:L126)&gt;=1, 1, 0), IF(COUNTA(M126:N126)&gt;=1, 1, 0), IF(COUNTA(O126:P126)&gt;=1, 1, 0)))</f>
        <v>-</v>
      </c>
      <c r="T126" s="1" t="str">
        <f>IF(ISBLANK(C126), "-", COUNTA(E126:P126))</f>
        <v>-</v>
      </c>
      <c r="U126" s="1" t="str">
        <f>IF(ISBLANK(C126), "-", IF($P$2, IF(AND($P$2, IFERROR(MATCH($Q$2, E127:P127, 0), FALSE)), "Y", "N"), "-"))</f>
        <v>-</v>
      </c>
    </row>
    <row r="127" spans="1:21">
      <c r="D127" s="18"/>
      <c r="E127" s="20"/>
      <c r="F127" s="17"/>
      <c r="I127" s="17"/>
      <c r="J127" s="17"/>
      <c r="M127" s="17"/>
      <c r="N127" s="17"/>
      <c r="Q127" s="5"/>
    </row>
    <row r="128" spans="1:21">
      <c r="A128" s="1" t="str">
        <f t="shared" ref="A128:B128" si="60">IF(ISBLANK(C128), "-", IF(COUNTIF(C:C,C128)&gt;1,"Y", "N"))</f>
        <v>-</v>
      </c>
      <c r="B128" s="1" t="str">
        <f t="shared" si="60"/>
        <v>-</v>
      </c>
      <c r="D128" s="18"/>
      <c r="E128" s="20"/>
      <c r="F128" s="17"/>
      <c r="I128" s="17"/>
      <c r="J128" s="17"/>
      <c r="M128" s="17"/>
      <c r="N128" s="17"/>
      <c r="Q128" s="5" t="str">
        <f>IF(AND(S128&gt;=$J$2, T128&gt;=$G$2, IF($P$2, IFERROR(MATCH($Q$2, E129:P129, 0), FALSE), TRUE)), IFERROR(SUM(LARGE(E128:P128, 1), LARGE(E128:P128, 2), LARGE(E128:P128, 3))/3, "-"), "-")</f>
        <v>-</v>
      </c>
      <c r="R128" s="1" t="str">
        <f>IFERROR(RANK(Q128, Q:Q), "-")</f>
        <v>-</v>
      </c>
      <c r="S128" s="1" t="str">
        <f>IF(ISBLANK(C128), "-", SUM(IF(COUNTA(E128:F128)&gt;=1, 1, 0), IF(COUNTA(G128:H128)&gt;=1, 1, 0), IF(COUNTA(I128:J128)&gt;=1, 1, 0), IF(COUNTA(K128:L128)&gt;=1, 1, 0), IF(COUNTA(M128:N128)&gt;=1, 1, 0), IF(COUNTA(O128:P128)&gt;=1, 1, 0)))</f>
        <v>-</v>
      </c>
      <c r="T128" s="1" t="str">
        <f>IF(ISBLANK(C128), "-", COUNTA(E128:P128))</f>
        <v>-</v>
      </c>
      <c r="U128" s="1" t="str">
        <f>IF(ISBLANK(C128), "-", IF($P$2, IF(AND($P$2, IFERROR(MATCH($Q$2, E129:P129, 0), FALSE)), "Y", "N"), "-"))</f>
        <v>-</v>
      </c>
    </row>
    <row r="129" spans="1:21">
      <c r="D129" s="18"/>
      <c r="E129" s="20"/>
      <c r="F129" s="17"/>
      <c r="I129" s="17"/>
      <c r="J129" s="17"/>
      <c r="M129" s="17"/>
      <c r="N129" s="17"/>
      <c r="Q129" s="5"/>
    </row>
    <row r="130" spans="1:21">
      <c r="A130" s="1" t="str">
        <f t="shared" ref="A130:B130" si="61">IF(ISBLANK(C130), "-", IF(COUNTIF(C:C,C130)&gt;1,"Y", "N"))</f>
        <v>-</v>
      </c>
      <c r="B130" s="1" t="str">
        <f t="shared" si="61"/>
        <v>-</v>
      </c>
      <c r="D130" s="18"/>
      <c r="E130" s="20"/>
      <c r="F130" s="17"/>
      <c r="I130" s="17"/>
      <c r="J130" s="17"/>
      <c r="M130" s="17"/>
      <c r="N130" s="17"/>
      <c r="Q130" s="5" t="str">
        <f>IF(AND(S130&gt;=$J$2, T130&gt;=$G$2, IF($P$2, IFERROR(MATCH($Q$2, E131:P131, 0), FALSE), TRUE)), IFERROR(SUM(LARGE(E130:P130, 1), LARGE(E130:P130, 2), LARGE(E130:P130, 3))/3, "-"), "-")</f>
        <v>-</v>
      </c>
      <c r="R130" s="1" t="str">
        <f>IFERROR(RANK(Q130, Q:Q), "-")</f>
        <v>-</v>
      </c>
      <c r="S130" s="1" t="str">
        <f>IF(ISBLANK(C130), "-", SUM(IF(COUNTA(E130:F130)&gt;=1, 1, 0), IF(COUNTA(G130:H130)&gt;=1, 1, 0), IF(COUNTA(I130:J130)&gt;=1, 1, 0), IF(COUNTA(K130:L130)&gt;=1, 1, 0), IF(COUNTA(M130:N130)&gt;=1, 1, 0), IF(COUNTA(O130:P130)&gt;=1, 1, 0)))</f>
        <v>-</v>
      </c>
      <c r="T130" s="1" t="str">
        <f>IF(ISBLANK(C130), "-", COUNTA(E130:P130))</f>
        <v>-</v>
      </c>
      <c r="U130" s="1" t="str">
        <f>IF(ISBLANK(C130), "-", IF($P$2, IF(AND($P$2, IFERROR(MATCH($Q$2, E131:P131, 0), FALSE)), "Y", "N"), "-"))</f>
        <v>-</v>
      </c>
    </row>
    <row r="131" spans="1:21">
      <c r="D131" s="18"/>
      <c r="E131" s="20"/>
      <c r="F131" s="17"/>
      <c r="I131" s="17"/>
      <c r="J131" s="17"/>
      <c r="M131" s="17"/>
      <c r="N131" s="17"/>
      <c r="Q131" s="5"/>
    </row>
    <row r="132" spans="1:21">
      <c r="A132" s="1" t="str">
        <f t="shared" ref="A132:B132" si="62">IF(ISBLANK(C132), "-", IF(COUNTIF(C:C,C132)&gt;1,"Y", "N"))</f>
        <v>-</v>
      </c>
      <c r="B132" s="1" t="str">
        <f t="shared" si="62"/>
        <v>-</v>
      </c>
      <c r="D132" s="18"/>
      <c r="E132" s="20"/>
      <c r="F132" s="17"/>
      <c r="I132" s="17"/>
      <c r="J132" s="17"/>
      <c r="M132" s="17"/>
      <c r="N132" s="17"/>
      <c r="Q132" s="5" t="str">
        <f>IF(AND(S132&gt;=$J$2, T132&gt;=$G$2, IF($P$2, IFERROR(MATCH($Q$2, E133:P133, 0), FALSE), TRUE)), IFERROR(SUM(LARGE(E132:P132, 1), LARGE(E132:P132, 2), LARGE(E132:P132, 3))/3, "-"), "-")</f>
        <v>-</v>
      </c>
      <c r="R132" s="1" t="str">
        <f>IFERROR(RANK(Q132, Q:Q), "-")</f>
        <v>-</v>
      </c>
      <c r="S132" s="1" t="str">
        <f>IF(ISBLANK(C132), "-", SUM(IF(COUNTA(E132:F132)&gt;=1, 1, 0), IF(COUNTA(G132:H132)&gt;=1, 1, 0), IF(COUNTA(I132:J132)&gt;=1, 1, 0), IF(COUNTA(K132:L132)&gt;=1, 1, 0), IF(COUNTA(M132:N132)&gt;=1, 1, 0), IF(COUNTA(O132:P132)&gt;=1, 1, 0)))</f>
        <v>-</v>
      </c>
      <c r="T132" s="1" t="str">
        <f>IF(ISBLANK(C132), "-", COUNTA(E132:P132))</f>
        <v>-</v>
      </c>
      <c r="U132" s="1" t="str">
        <f>IF(ISBLANK(C132), "-", IF($P$2, IF(AND($P$2, IFERROR(MATCH($Q$2, E133:P133, 0), FALSE)), "Y", "N"), "-"))</f>
        <v>-</v>
      </c>
    </row>
    <row r="133" spans="1:21">
      <c r="D133" s="18"/>
      <c r="E133" s="20"/>
      <c r="F133" s="17"/>
      <c r="I133" s="17"/>
      <c r="J133" s="17"/>
      <c r="M133" s="17"/>
      <c r="N133" s="17"/>
      <c r="Q133" s="5"/>
    </row>
    <row r="134" spans="1:21">
      <c r="A134" s="1" t="str">
        <f t="shared" ref="A134:B134" si="63">IF(ISBLANK(C134), "-", IF(COUNTIF(C:C,C134)&gt;1,"Y", "N"))</f>
        <v>-</v>
      </c>
      <c r="B134" s="1" t="str">
        <f t="shared" si="63"/>
        <v>-</v>
      </c>
      <c r="D134" s="18"/>
      <c r="E134" s="20"/>
      <c r="F134" s="17"/>
      <c r="I134" s="17"/>
      <c r="J134" s="17"/>
      <c r="M134" s="17"/>
      <c r="N134" s="17"/>
      <c r="Q134" s="5" t="str">
        <f>IF(AND(S134&gt;=$J$2, T134&gt;=$G$2, IF($P$2, IFERROR(MATCH($Q$2, E135:P135, 0), FALSE), TRUE)), IFERROR(SUM(LARGE(E134:P134, 1), LARGE(E134:P134, 2), LARGE(E134:P134, 3))/3, "-"), "-")</f>
        <v>-</v>
      </c>
      <c r="R134" s="1" t="str">
        <f>IFERROR(RANK(Q134, Q:Q), "-")</f>
        <v>-</v>
      </c>
      <c r="S134" s="1" t="str">
        <f>IF(ISBLANK(C134), "-", SUM(IF(COUNTA(E134:F134)&gt;=1, 1, 0), IF(COUNTA(G134:H134)&gt;=1, 1, 0), IF(COUNTA(I134:J134)&gt;=1, 1, 0), IF(COUNTA(K134:L134)&gt;=1, 1, 0), IF(COUNTA(M134:N134)&gt;=1, 1, 0), IF(COUNTA(O134:P134)&gt;=1, 1, 0)))</f>
        <v>-</v>
      </c>
      <c r="T134" s="1" t="str">
        <f>IF(ISBLANK(C134), "-", COUNTA(E134:P134))</f>
        <v>-</v>
      </c>
      <c r="U134" s="1" t="str">
        <f>IF(ISBLANK(C134), "-", IF($P$2, IF(AND($P$2, IFERROR(MATCH($Q$2, E135:P135, 0), FALSE)), "Y", "N"), "-"))</f>
        <v>-</v>
      </c>
    </row>
    <row r="135" spans="1:21">
      <c r="D135" s="18"/>
      <c r="E135" s="20"/>
      <c r="F135" s="17"/>
      <c r="I135" s="17"/>
      <c r="J135" s="17"/>
      <c r="M135" s="17"/>
      <c r="N135" s="17"/>
      <c r="Q135" s="5"/>
    </row>
    <row r="136" spans="1:21">
      <c r="A136" s="1" t="str">
        <f t="shared" ref="A136:B136" si="64">IF(ISBLANK(C136), "-", IF(COUNTIF(C:C,C136)&gt;1,"Y", "N"))</f>
        <v>-</v>
      </c>
      <c r="B136" s="1" t="str">
        <f t="shared" si="64"/>
        <v>-</v>
      </c>
      <c r="D136" s="18"/>
      <c r="E136" s="20"/>
      <c r="F136" s="17"/>
      <c r="I136" s="17"/>
      <c r="J136" s="17"/>
      <c r="M136" s="17"/>
      <c r="N136" s="17"/>
      <c r="Q136" s="5" t="str">
        <f>IF(AND(S136&gt;=$J$2, T136&gt;=$G$2, IF($P$2, IFERROR(MATCH($Q$2, E137:P137, 0), FALSE), TRUE)), IFERROR(SUM(LARGE(E136:P136, 1), LARGE(E136:P136, 2), LARGE(E136:P136, 3))/3, "-"), "-")</f>
        <v>-</v>
      </c>
      <c r="R136" s="1" t="str">
        <f>IFERROR(RANK(Q136, Q:Q), "-")</f>
        <v>-</v>
      </c>
      <c r="S136" s="1" t="str">
        <f>IF(ISBLANK(C136), "-", SUM(IF(COUNTA(E136:F136)&gt;=1, 1, 0), IF(COUNTA(G136:H136)&gt;=1, 1, 0), IF(COUNTA(I136:J136)&gt;=1, 1, 0), IF(COUNTA(K136:L136)&gt;=1, 1, 0), IF(COUNTA(M136:N136)&gt;=1, 1, 0), IF(COUNTA(O136:P136)&gt;=1, 1, 0)))</f>
        <v>-</v>
      </c>
      <c r="T136" s="1" t="str">
        <f>IF(ISBLANK(C136), "-", COUNTA(E136:P136))</f>
        <v>-</v>
      </c>
      <c r="U136" s="1" t="str">
        <f>IF(ISBLANK(C136), "-", IF($P$2, IF(AND($P$2, IFERROR(MATCH($Q$2, E137:P137, 0), FALSE)), "Y", "N"), "-"))</f>
        <v>-</v>
      </c>
    </row>
    <row r="137" spans="1:21">
      <c r="D137" s="18"/>
      <c r="E137" s="20"/>
      <c r="F137" s="17"/>
      <c r="I137" s="17"/>
      <c r="J137" s="17"/>
      <c r="M137" s="17"/>
      <c r="N137" s="17"/>
      <c r="Q137" s="5"/>
    </row>
    <row r="138" spans="1:21">
      <c r="A138" s="1" t="str">
        <f t="shared" ref="A138:B138" si="65">IF(ISBLANK(C138), "-", IF(COUNTIF(C:C,C138)&gt;1,"Y", "N"))</f>
        <v>-</v>
      </c>
      <c r="B138" s="1" t="str">
        <f t="shared" si="65"/>
        <v>-</v>
      </c>
      <c r="D138" s="18"/>
      <c r="E138" s="20"/>
      <c r="F138" s="17"/>
      <c r="I138" s="17"/>
      <c r="J138" s="17"/>
      <c r="M138" s="17"/>
      <c r="N138" s="17"/>
      <c r="Q138" s="5" t="str">
        <f>IF(AND(S138&gt;=$J$2, T138&gt;=$G$2, IF($P$2, IFERROR(MATCH($Q$2, E139:P139, 0), FALSE), TRUE)), IFERROR(SUM(LARGE(E138:P138, 1), LARGE(E138:P138, 2), LARGE(E138:P138, 3))/3, "-"), "-")</f>
        <v>-</v>
      </c>
      <c r="R138" s="1" t="str">
        <f>IFERROR(RANK(Q138, Q:Q), "-")</f>
        <v>-</v>
      </c>
      <c r="S138" s="1" t="str">
        <f>IF(ISBLANK(C138), "-", SUM(IF(COUNTA(E138:F138)&gt;=1, 1, 0), IF(COUNTA(G138:H138)&gt;=1, 1, 0), IF(COUNTA(I138:J138)&gt;=1, 1, 0), IF(COUNTA(K138:L138)&gt;=1, 1, 0), IF(COUNTA(M138:N138)&gt;=1, 1, 0), IF(COUNTA(O138:P138)&gt;=1, 1, 0)))</f>
        <v>-</v>
      </c>
      <c r="T138" s="1" t="str">
        <f>IF(ISBLANK(C138), "-", COUNTA(E138:P138))</f>
        <v>-</v>
      </c>
      <c r="U138" s="1" t="str">
        <f>IF(ISBLANK(C138), "-", IF($P$2, IF(AND($P$2, IFERROR(MATCH($Q$2, E139:P139, 0), FALSE)), "Y", "N"), "-"))</f>
        <v>-</v>
      </c>
    </row>
    <row r="139" spans="1:21">
      <c r="D139" s="18"/>
      <c r="E139" s="20"/>
      <c r="F139" s="17"/>
      <c r="I139" s="17"/>
      <c r="J139" s="17"/>
      <c r="M139" s="17"/>
      <c r="N139" s="17"/>
      <c r="Q139" s="5"/>
    </row>
    <row r="140" spans="1:21">
      <c r="A140" s="1" t="str">
        <f t="shared" ref="A140:B140" si="66">IF(ISBLANK(C140), "-", IF(COUNTIF(C:C,C140)&gt;1,"Y", "N"))</f>
        <v>-</v>
      </c>
      <c r="B140" s="1" t="str">
        <f t="shared" si="66"/>
        <v>-</v>
      </c>
      <c r="D140" s="18"/>
      <c r="E140" s="20"/>
      <c r="F140" s="17"/>
      <c r="I140" s="17"/>
      <c r="J140" s="17"/>
      <c r="M140" s="17"/>
      <c r="N140" s="17"/>
      <c r="Q140" s="5" t="str">
        <f>IF(AND(S140&gt;=$J$2, T140&gt;=$G$2, IF($P$2, IFERROR(MATCH($Q$2, E141:P141, 0), FALSE), TRUE)), IFERROR(SUM(LARGE(E140:P140, 1), LARGE(E140:P140, 2), LARGE(E140:P140, 3))/3, "-"), "-")</f>
        <v>-</v>
      </c>
      <c r="R140" s="1" t="str">
        <f>IFERROR(RANK(Q140, Q:Q), "-")</f>
        <v>-</v>
      </c>
      <c r="S140" s="1" t="str">
        <f>IF(ISBLANK(C140), "-", SUM(IF(COUNTA(E140:F140)&gt;=1, 1, 0), IF(COUNTA(G140:H140)&gt;=1, 1, 0), IF(COUNTA(I140:J140)&gt;=1, 1, 0), IF(COUNTA(K140:L140)&gt;=1, 1, 0), IF(COUNTA(M140:N140)&gt;=1, 1, 0), IF(COUNTA(O140:P140)&gt;=1, 1, 0)))</f>
        <v>-</v>
      </c>
      <c r="T140" s="1" t="str">
        <f>IF(ISBLANK(C140), "-", COUNTA(E140:P140))</f>
        <v>-</v>
      </c>
      <c r="U140" s="1" t="str">
        <f>IF(ISBLANK(C140), "-", IF($P$2, IF(AND($P$2, IFERROR(MATCH($Q$2, E141:P141, 0), FALSE)), "Y", "N"), "-"))</f>
        <v>-</v>
      </c>
    </row>
    <row r="141" spans="1:21">
      <c r="D141" s="18"/>
      <c r="E141" s="20"/>
      <c r="F141" s="17"/>
      <c r="I141" s="17"/>
      <c r="J141" s="17"/>
      <c r="M141" s="17"/>
      <c r="N141" s="17"/>
      <c r="Q141" s="5"/>
    </row>
    <row r="142" spans="1:21">
      <c r="A142" s="1" t="str">
        <f t="shared" ref="A142:B142" si="67">IF(ISBLANK(C142), "-", IF(COUNTIF(C:C,C142)&gt;1,"Y", "N"))</f>
        <v>-</v>
      </c>
      <c r="B142" s="1" t="str">
        <f t="shared" si="67"/>
        <v>-</v>
      </c>
      <c r="D142" s="18"/>
      <c r="E142" s="20"/>
      <c r="F142" s="17"/>
      <c r="I142" s="17"/>
      <c r="J142" s="17"/>
      <c r="M142" s="17"/>
      <c r="N142" s="17"/>
      <c r="Q142" s="5" t="str">
        <f>IF(AND(S142&gt;=$J$2, T142&gt;=$G$2, IF($P$2, IFERROR(MATCH($Q$2, E143:P143, 0), FALSE), TRUE)), IFERROR(SUM(LARGE(E142:P142, 1), LARGE(E142:P142, 2), LARGE(E142:P142, 3))/3, "-"), "-")</f>
        <v>-</v>
      </c>
      <c r="R142" s="1" t="str">
        <f>IFERROR(RANK(Q142, Q:Q), "-")</f>
        <v>-</v>
      </c>
      <c r="S142" s="1" t="str">
        <f>IF(ISBLANK(C142), "-", SUM(IF(COUNTA(E142:F142)&gt;=1, 1, 0), IF(COUNTA(G142:H142)&gt;=1, 1, 0), IF(COUNTA(I142:J142)&gt;=1, 1, 0), IF(COUNTA(K142:L142)&gt;=1, 1, 0), IF(COUNTA(M142:N142)&gt;=1, 1, 0), IF(COUNTA(O142:P142)&gt;=1, 1, 0)))</f>
        <v>-</v>
      </c>
      <c r="T142" s="1" t="str">
        <f>IF(ISBLANK(C142), "-", COUNTA(E142:P142))</f>
        <v>-</v>
      </c>
      <c r="U142" s="1" t="str">
        <f>IF(ISBLANK(C142), "-", IF($P$2, IF(AND($P$2, IFERROR(MATCH($Q$2, E143:P143, 0), FALSE)), "Y", "N"), "-"))</f>
        <v>-</v>
      </c>
    </row>
    <row r="143" spans="1:21">
      <c r="D143" s="18"/>
      <c r="E143" s="20"/>
      <c r="F143" s="17"/>
      <c r="I143" s="17"/>
      <c r="J143" s="17"/>
      <c r="M143" s="17"/>
      <c r="N143" s="17"/>
      <c r="Q143" s="5"/>
    </row>
    <row r="144" spans="1:21">
      <c r="A144" s="1" t="str">
        <f t="shared" ref="A144:B144" si="68">IF(ISBLANK(C144), "-", IF(COUNTIF(C:C,C144)&gt;1,"Y", "N"))</f>
        <v>-</v>
      </c>
      <c r="B144" s="1" t="str">
        <f t="shared" si="68"/>
        <v>-</v>
      </c>
      <c r="D144" s="18"/>
      <c r="E144" s="20"/>
      <c r="F144" s="17"/>
      <c r="I144" s="17"/>
      <c r="J144" s="17"/>
      <c r="M144" s="17"/>
      <c r="N144" s="17"/>
      <c r="Q144" s="5" t="str">
        <f>IF(AND(S144&gt;=$J$2, T144&gt;=$G$2, IF($P$2, IFERROR(MATCH($Q$2, E145:P145, 0), FALSE), TRUE)), IFERROR(SUM(LARGE(E144:P144, 1), LARGE(E144:P144, 2), LARGE(E144:P144, 3))/3, "-"), "-")</f>
        <v>-</v>
      </c>
      <c r="R144" s="1" t="str">
        <f>IFERROR(RANK(Q144, Q:Q), "-")</f>
        <v>-</v>
      </c>
      <c r="S144" s="1" t="str">
        <f>IF(ISBLANK(C144), "-", SUM(IF(COUNTA(E144:F144)&gt;=1, 1, 0), IF(COUNTA(G144:H144)&gt;=1, 1, 0), IF(COUNTA(I144:J144)&gt;=1, 1, 0), IF(COUNTA(K144:L144)&gt;=1, 1, 0), IF(COUNTA(M144:N144)&gt;=1, 1, 0), IF(COUNTA(O144:P144)&gt;=1, 1, 0)))</f>
        <v>-</v>
      </c>
      <c r="T144" s="1" t="str">
        <f>IF(ISBLANK(C144), "-", COUNTA(E144:P144))</f>
        <v>-</v>
      </c>
      <c r="U144" s="1" t="str">
        <f>IF(ISBLANK(C144), "-", IF($P$2, IF(AND($P$2, IFERROR(MATCH($Q$2, E145:P145, 0), FALSE)), "Y", "N"), "-"))</f>
        <v>-</v>
      </c>
    </row>
    <row r="145" spans="1:21">
      <c r="D145" s="18"/>
      <c r="E145" s="20"/>
      <c r="F145" s="17"/>
      <c r="I145" s="17"/>
      <c r="J145" s="17"/>
      <c r="M145" s="17"/>
      <c r="N145" s="17"/>
      <c r="Q145" s="5"/>
    </row>
    <row r="146" spans="1:21">
      <c r="A146" s="1" t="str">
        <f t="shared" ref="A146:B146" si="69">IF(ISBLANK(C146), "-", IF(COUNTIF(C:C,C146)&gt;1,"Y", "N"))</f>
        <v>-</v>
      </c>
      <c r="B146" s="1" t="str">
        <f t="shared" si="69"/>
        <v>-</v>
      </c>
      <c r="D146" s="18"/>
      <c r="E146" s="20"/>
      <c r="F146" s="17"/>
      <c r="I146" s="17"/>
      <c r="J146" s="17"/>
      <c r="M146" s="17"/>
      <c r="N146" s="17"/>
      <c r="Q146" s="5" t="str">
        <f>IF(AND(S146&gt;=$J$2, T146&gt;=$G$2, IF($P$2, IFERROR(MATCH($Q$2, E147:P147, 0), FALSE), TRUE)), IFERROR(SUM(LARGE(E146:P146, 1), LARGE(E146:P146, 2), LARGE(E146:P146, 3))/3, "-"), "-")</f>
        <v>-</v>
      </c>
      <c r="R146" s="1" t="str">
        <f>IFERROR(RANK(Q146, Q:Q), "-")</f>
        <v>-</v>
      </c>
      <c r="S146" s="1" t="str">
        <f>IF(ISBLANK(C146), "-", SUM(IF(COUNTA(E146:F146)&gt;=1, 1, 0), IF(COUNTA(G146:H146)&gt;=1, 1, 0), IF(COUNTA(I146:J146)&gt;=1, 1, 0), IF(COUNTA(K146:L146)&gt;=1, 1, 0), IF(COUNTA(M146:N146)&gt;=1, 1, 0), IF(COUNTA(O146:P146)&gt;=1, 1, 0)))</f>
        <v>-</v>
      </c>
      <c r="T146" s="1" t="str">
        <f>IF(ISBLANK(C146), "-", COUNTA(E146:P146))</f>
        <v>-</v>
      </c>
      <c r="U146" s="1" t="str">
        <f>IF(ISBLANK(C146), "-", IF($P$2, IF(AND($P$2, IFERROR(MATCH($Q$2, E147:P147, 0), FALSE)), "Y", "N"), "-"))</f>
        <v>-</v>
      </c>
    </row>
    <row r="147" spans="1:21">
      <c r="D147" s="18"/>
      <c r="E147" s="20"/>
      <c r="F147" s="17"/>
      <c r="I147" s="17"/>
      <c r="J147" s="17"/>
      <c r="M147" s="17"/>
      <c r="N147" s="17"/>
      <c r="Q147" s="5"/>
    </row>
    <row r="148" spans="1:21">
      <c r="A148" s="1" t="str">
        <f t="shared" ref="A148:B148" si="70">IF(ISBLANK(C148), "-", IF(COUNTIF(C:C,C148)&gt;1,"Y", "N"))</f>
        <v>-</v>
      </c>
      <c r="B148" s="1" t="str">
        <f t="shared" si="70"/>
        <v>-</v>
      </c>
      <c r="D148" s="18"/>
      <c r="E148" s="20"/>
      <c r="F148" s="17"/>
      <c r="I148" s="17"/>
      <c r="J148" s="17"/>
      <c r="M148" s="17"/>
      <c r="N148" s="17"/>
      <c r="Q148" s="5" t="str">
        <f>IF(AND(S148&gt;=$J$2, T148&gt;=$G$2, IF($P$2, IFERROR(MATCH($Q$2, E149:P149, 0), FALSE), TRUE)), IFERROR(SUM(LARGE(E148:P148, 1), LARGE(E148:P148, 2), LARGE(E148:P148, 3))/3, "-"), "-")</f>
        <v>-</v>
      </c>
      <c r="R148" s="1" t="str">
        <f>IFERROR(RANK(Q148, Q:Q), "-")</f>
        <v>-</v>
      </c>
      <c r="S148" s="1" t="str">
        <f>IF(ISBLANK(C148), "-", SUM(IF(COUNTA(E148:F148)&gt;=1, 1, 0), IF(COUNTA(G148:H148)&gt;=1, 1, 0), IF(COUNTA(I148:J148)&gt;=1, 1, 0), IF(COUNTA(K148:L148)&gt;=1, 1, 0), IF(COUNTA(M148:N148)&gt;=1, 1, 0), IF(COUNTA(O148:P148)&gt;=1, 1, 0)))</f>
        <v>-</v>
      </c>
      <c r="T148" s="1" t="str">
        <f>IF(ISBLANK(C148), "-", COUNTA(E148:P148))</f>
        <v>-</v>
      </c>
      <c r="U148" s="1" t="str">
        <f>IF(ISBLANK(C148), "-", IF($P$2, IF(AND($P$2, IFERROR(MATCH($Q$2, E149:P149, 0), FALSE)), "Y", "N"), "-"))</f>
        <v>-</v>
      </c>
    </row>
    <row r="149" spans="1:21">
      <c r="D149" s="18"/>
      <c r="E149" s="20"/>
      <c r="F149" s="17"/>
      <c r="I149" s="17"/>
      <c r="J149" s="17"/>
      <c r="M149" s="17"/>
      <c r="N149" s="17"/>
      <c r="Q149" s="5"/>
    </row>
    <row r="150" spans="1:21">
      <c r="A150" s="1" t="str">
        <f t="shared" ref="A150:B150" si="71">IF(ISBLANK(C150), "-", IF(COUNTIF(C:C,C150)&gt;1,"Y", "N"))</f>
        <v>-</v>
      </c>
      <c r="B150" s="1" t="str">
        <f t="shared" si="71"/>
        <v>-</v>
      </c>
      <c r="D150" s="18"/>
      <c r="E150" s="20"/>
      <c r="F150" s="17"/>
      <c r="I150" s="17"/>
      <c r="J150" s="17"/>
      <c r="M150" s="17"/>
      <c r="N150" s="17"/>
      <c r="Q150" s="5" t="str">
        <f>IF(AND(S150&gt;=$J$2, T150&gt;=$G$2, IF($P$2, IFERROR(MATCH($Q$2, E151:P151, 0), FALSE), TRUE)), IFERROR(SUM(LARGE(E150:P150, 1), LARGE(E150:P150, 2), LARGE(E150:P150, 3))/3, "-"), "-")</f>
        <v>-</v>
      </c>
      <c r="R150" s="1" t="str">
        <f>IFERROR(RANK(Q150, Q:Q), "-")</f>
        <v>-</v>
      </c>
      <c r="S150" s="1" t="str">
        <f>IF(ISBLANK(C150), "-", SUM(IF(COUNTA(E150:F150)&gt;=1, 1, 0), IF(COUNTA(G150:H150)&gt;=1, 1, 0), IF(COUNTA(I150:J150)&gt;=1, 1, 0), IF(COUNTA(K150:L150)&gt;=1, 1, 0), IF(COUNTA(M150:N150)&gt;=1, 1, 0), IF(COUNTA(O150:P150)&gt;=1, 1, 0)))</f>
        <v>-</v>
      </c>
      <c r="T150" s="1" t="str">
        <f>IF(ISBLANK(C150), "-", COUNTA(E150:P150))</f>
        <v>-</v>
      </c>
      <c r="U150" s="1" t="str">
        <f>IF(ISBLANK(C150), "-", IF($P$2, IF(AND($P$2, IFERROR(MATCH($Q$2, E151:P151, 0), FALSE)), "Y", "N"), "-"))</f>
        <v>-</v>
      </c>
    </row>
    <row r="151" spans="1:21">
      <c r="D151" s="18"/>
      <c r="E151" s="20"/>
      <c r="F151" s="17"/>
      <c r="I151" s="17"/>
      <c r="J151" s="17"/>
      <c r="M151" s="17"/>
      <c r="N151" s="17"/>
      <c r="Q151" s="5"/>
    </row>
    <row r="152" spans="1:21">
      <c r="A152" s="1" t="str">
        <f t="shared" ref="A152:B152" si="72">IF(ISBLANK(C152), "-", IF(COUNTIF(C:C,C152)&gt;1,"Y", "N"))</f>
        <v>-</v>
      </c>
      <c r="B152" s="1" t="str">
        <f t="shared" si="72"/>
        <v>-</v>
      </c>
      <c r="D152" s="18"/>
      <c r="E152" s="20"/>
      <c r="F152" s="17"/>
      <c r="I152" s="17"/>
      <c r="J152" s="17"/>
      <c r="M152" s="17"/>
      <c r="N152" s="17"/>
      <c r="Q152" s="5" t="str">
        <f>IF(AND(S152&gt;=$J$2, T152&gt;=$G$2, IF($P$2, IFERROR(MATCH($Q$2, E153:P153, 0), FALSE), TRUE)), IFERROR(SUM(LARGE(E152:P152, 1), LARGE(E152:P152, 2), LARGE(E152:P152, 3))/3, "-"), "-")</f>
        <v>-</v>
      </c>
      <c r="R152" s="1" t="str">
        <f>IFERROR(RANK(Q152, Q:Q), "-")</f>
        <v>-</v>
      </c>
      <c r="S152" s="1" t="str">
        <f>IF(ISBLANK(C152), "-", SUM(IF(COUNTA(E152:F152)&gt;=1, 1, 0), IF(COUNTA(G152:H152)&gt;=1, 1, 0), IF(COUNTA(I152:J152)&gt;=1, 1, 0), IF(COUNTA(K152:L152)&gt;=1, 1, 0), IF(COUNTA(M152:N152)&gt;=1, 1, 0), IF(COUNTA(O152:P152)&gt;=1, 1, 0)))</f>
        <v>-</v>
      </c>
      <c r="T152" s="1" t="str">
        <f>IF(ISBLANK(C152), "-", COUNTA(E152:P152))</f>
        <v>-</v>
      </c>
      <c r="U152" s="1" t="str">
        <f>IF(ISBLANK(C152), "-", IF($P$2, IF(AND($P$2, IFERROR(MATCH($Q$2, E153:P153, 0), FALSE)), "Y", "N"), "-"))</f>
        <v>-</v>
      </c>
    </row>
    <row r="153" spans="1:21">
      <c r="D153" s="18"/>
      <c r="E153" s="20"/>
      <c r="F153" s="17"/>
      <c r="I153" s="17"/>
      <c r="J153" s="17"/>
      <c r="M153" s="17"/>
      <c r="N153" s="17"/>
      <c r="Q153" s="5"/>
    </row>
    <row r="154" spans="1:21">
      <c r="A154" s="1" t="str">
        <f t="shared" ref="A154:B154" si="73">IF(ISBLANK(C154), "-", IF(COUNTIF(C:C,C154)&gt;1,"Y", "N"))</f>
        <v>-</v>
      </c>
      <c r="B154" s="1" t="str">
        <f t="shared" si="73"/>
        <v>-</v>
      </c>
      <c r="D154" s="18"/>
      <c r="E154" s="20"/>
      <c r="F154" s="17"/>
      <c r="I154" s="17"/>
      <c r="J154" s="17"/>
      <c r="M154" s="17"/>
      <c r="N154" s="17"/>
      <c r="Q154" s="5" t="str">
        <f>IF(AND(S154&gt;=$J$2, T154&gt;=$G$2, IF($P$2, IFERROR(MATCH($Q$2, E155:P155, 0), FALSE), TRUE)), IFERROR(SUM(LARGE(E154:P154, 1), LARGE(E154:P154, 2), LARGE(E154:P154, 3))/3, "-"), "-")</f>
        <v>-</v>
      </c>
      <c r="R154" s="1" t="str">
        <f>IFERROR(RANK(Q154, Q:Q), "-")</f>
        <v>-</v>
      </c>
      <c r="S154" s="1" t="str">
        <f>IF(ISBLANK(C154), "-", SUM(IF(COUNTA(E154:F154)&gt;=1, 1, 0), IF(COUNTA(G154:H154)&gt;=1, 1, 0), IF(COUNTA(I154:J154)&gt;=1, 1, 0), IF(COUNTA(K154:L154)&gt;=1, 1, 0), IF(COUNTA(M154:N154)&gt;=1, 1, 0), IF(COUNTA(O154:P154)&gt;=1, 1, 0)))</f>
        <v>-</v>
      </c>
      <c r="T154" s="1" t="str">
        <f>IF(ISBLANK(C154), "-", COUNTA(E154:P154))</f>
        <v>-</v>
      </c>
      <c r="U154" s="1" t="str">
        <f>IF(ISBLANK(C154), "-", IF($P$2, IF(AND($P$2, IFERROR(MATCH($Q$2, E155:P155, 0), FALSE)), "Y", "N"), "-"))</f>
        <v>-</v>
      </c>
    </row>
    <row r="155" spans="1:21">
      <c r="D155" s="18"/>
      <c r="E155" s="20"/>
      <c r="F155" s="17"/>
      <c r="I155" s="17"/>
      <c r="J155" s="17"/>
      <c r="M155" s="17"/>
      <c r="N155" s="17"/>
      <c r="Q155" s="5"/>
    </row>
    <row r="156" spans="1:21">
      <c r="A156" s="1" t="str">
        <f t="shared" ref="A156:B156" si="74">IF(ISBLANK(C156), "-", IF(COUNTIF(C:C,C156)&gt;1,"Y", "N"))</f>
        <v>-</v>
      </c>
      <c r="B156" s="1" t="str">
        <f t="shared" si="74"/>
        <v>-</v>
      </c>
      <c r="D156" s="18"/>
      <c r="E156" s="20"/>
      <c r="F156" s="17"/>
      <c r="I156" s="17"/>
      <c r="J156" s="17"/>
      <c r="M156" s="17"/>
      <c r="N156" s="17"/>
      <c r="Q156" s="5" t="str">
        <f>IF(AND(S156&gt;=$J$2, T156&gt;=$G$2, IF($P$2, IFERROR(MATCH($Q$2, E157:P157, 0), FALSE), TRUE)), IFERROR(SUM(LARGE(E156:P156, 1), LARGE(E156:P156, 2), LARGE(E156:P156, 3))/3, "-"), "-")</f>
        <v>-</v>
      </c>
      <c r="R156" s="1" t="str">
        <f>IFERROR(RANK(Q156, Q:Q), "-")</f>
        <v>-</v>
      </c>
      <c r="S156" s="1" t="str">
        <f>IF(ISBLANK(C156), "-", SUM(IF(COUNTA(E156:F156)&gt;=1, 1, 0), IF(COUNTA(G156:H156)&gt;=1, 1, 0), IF(COUNTA(I156:J156)&gt;=1, 1, 0), IF(COUNTA(K156:L156)&gt;=1, 1, 0), IF(COUNTA(M156:N156)&gt;=1, 1, 0), IF(COUNTA(O156:P156)&gt;=1, 1, 0)))</f>
        <v>-</v>
      </c>
      <c r="T156" s="1" t="str">
        <f>IF(ISBLANK(C156), "-", COUNTA(E156:P156))</f>
        <v>-</v>
      </c>
      <c r="U156" s="1" t="str">
        <f>IF(ISBLANK(C156), "-", IF($P$2, IF(AND($P$2, IFERROR(MATCH($Q$2, E157:P157, 0), FALSE)), "Y", "N"), "-"))</f>
        <v>-</v>
      </c>
    </row>
    <row r="157" spans="1:21">
      <c r="D157" s="18"/>
      <c r="E157" s="20"/>
      <c r="F157" s="17"/>
      <c r="I157" s="17"/>
      <c r="J157" s="17"/>
      <c r="M157" s="17"/>
      <c r="N157" s="17"/>
      <c r="Q157" s="5"/>
    </row>
    <row r="158" spans="1:21">
      <c r="A158" s="1" t="str">
        <f t="shared" ref="A158:B158" si="75">IF(ISBLANK(C158), "-", IF(COUNTIF(C:C,C158)&gt;1,"Y", "N"))</f>
        <v>-</v>
      </c>
      <c r="B158" s="1" t="str">
        <f t="shared" si="75"/>
        <v>-</v>
      </c>
      <c r="D158" s="18"/>
      <c r="E158" s="20"/>
      <c r="F158" s="17"/>
      <c r="I158" s="17"/>
      <c r="J158" s="17"/>
      <c r="M158" s="17"/>
      <c r="N158" s="17"/>
      <c r="Q158" s="5" t="str">
        <f>IF(AND(S158&gt;=$J$2, T158&gt;=$G$2, IF($P$2, IFERROR(MATCH($Q$2, E159:P159, 0), FALSE), TRUE)), IFERROR(SUM(LARGE(E158:P158, 1), LARGE(E158:P158, 2), LARGE(E158:P158, 3))/3, "-"), "-")</f>
        <v>-</v>
      </c>
      <c r="R158" s="1" t="str">
        <f>IFERROR(RANK(Q158, Q:Q), "-")</f>
        <v>-</v>
      </c>
      <c r="S158" s="1" t="str">
        <f>IF(ISBLANK(C158), "-", SUM(IF(COUNTA(E158:F158)&gt;=1, 1, 0), IF(COUNTA(G158:H158)&gt;=1, 1, 0), IF(COUNTA(I158:J158)&gt;=1, 1, 0), IF(COUNTA(K158:L158)&gt;=1, 1, 0), IF(COUNTA(M158:N158)&gt;=1, 1, 0), IF(COUNTA(O158:P158)&gt;=1, 1, 0)))</f>
        <v>-</v>
      </c>
      <c r="T158" s="1" t="str">
        <f>IF(ISBLANK(C158), "-", COUNTA(E158:P158))</f>
        <v>-</v>
      </c>
      <c r="U158" s="1" t="str">
        <f>IF(ISBLANK(C158), "-", IF($P$2, IF(AND($P$2, IFERROR(MATCH($Q$2, E159:P159, 0), FALSE)), "Y", "N"), "-"))</f>
        <v>-</v>
      </c>
    </row>
    <row r="159" spans="1:21">
      <c r="D159" s="18"/>
      <c r="E159" s="20"/>
      <c r="F159" s="17"/>
      <c r="I159" s="17"/>
      <c r="J159" s="17"/>
      <c r="M159" s="17"/>
      <c r="N159" s="17"/>
      <c r="Q159" s="5"/>
    </row>
    <row r="160" spans="1:21">
      <c r="A160" s="1" t="str">
        <f t="shared" ref="A160:B160" si="76">IF(ISBLANK(C160), "-", IF(COUNTIF(C:C,C160)&gt;1,"Y", "N"))</f>
        <v>-</v>
      </c>
      <c r="B160" s="1" t="str">
        <f t="shared" si="76"/>
        <v>-</v>
      </c>
      <c r="D160" s="18"/>
      <c r="E160" s="20"/>
      <c r="F160" s="17"/>
      <c r="I160" s="17"/>
      <c r="J160" s="17"/>
      <c r="M160" s="17"/>
      <c r="N160" s="17"/>
      <c r="Q160" s="5" t="str">
        <f>IF(AND(S160&gt;=$J$2, T160&gt;=$G$2, IF($P$2, IFERROR(MATCH($Q$2, E161:P161, 0), FALSE), TRUE)), IFERROR(SUM(LARGE(E160:P160, 1), LARGE(E160:P160, 2), LARGE(E160:P160, 3))/3, "-"), "-")</f>
        <v>-</v>
      </c>
      <c r="R160" s="1" t="str">
        <f>IFERROR(RANK(Q160, Q:Q), "-")</f>
        <v>-</v>
      </c>
      <c r="S160" s="1" t="str">
        <f>IF(ISBLANK(C160), "-", SUM(IF(COUNTA(E160:F160)&gt;=1, 1, 0), IF(COUNTA(G160:H160)&gt;=1, 1, 0), IF(COUNTA(I160:J160)&gt;=1, 1, 0), IF(COUNTA(K160:L160)&gt;=1, 1, 0), IF(COUNTA(M160:N160)&gt;=1, 1, 0), IF(COUNTA(O160:P160)&gt;=1, 1, 0)))</f>
        <v>-</v>
      </c>
      <c r="T160" s="1" t="str">
        <f>IF(ISBLANK(C160), "-", COUNTA(E160:P160))</f>
        <v>-</v>
      </c>
      <c r="U160" s="1" t="str">
        <f>IF(ISBLANK(C160), "-", IF($P$2, IF(AND($P$2, IFERROR(MATCH($Q$2, E161:P161, 0), FALSE)), "Y", "N"), "-"))</f>
        <v>-</v>
      </c>
    </row>
    <row r="161" spans="1:21">
      <c r="D161" s="18"/>
      <c r="E161" s="20"/>
      <c r="F161" s="17"/>
      <c r="I161" s="17"/>
      <c r="J161" s="17"/>
      <c r="M161" s="17"/>
      <c r="N161" s="17"/>
      <c r="Q161" s="5"/>
    </row>
    <row r="162" spans="1:21">
      <c r="A162" s="1" t="str">
        <f t="shared" ref="A162:B162" si="77">IF(ISBLANK(C162), "-", IF(COUNTIF(C:C,C162)&gt;1,"Y", "N"))</f>
        <v>-</v>
      </c>
      <c r="B162" s="1" t="str">
        <f t="shared" si="77"/>
        <v>-</v>
      </c>
      <c r="D162" s="18"/>
      <c r="E162" s="20"/>
      <c r="F162" s="17"/>
      <c r="I162" s="17"/>
      <c r="J162" s="17"/>
      <c r="M162" s="17"/>
      <c r="N162" s="17"/>
      <c r="Q162" s="5" t="str">
        <f>IF(AND(S162&gt;=$J$2, T162&gt;=$G$2, IF($P$2, IFERROR(MATCH($Q$2, E163:P163, 0), FALSE), TRUE)), IFERROR(SUM(LARGE(E162:P162, 1), LARGE(E162:P162, 2), LARGE(E162:P162, 3))/3, "-"), "-")</f>
        <v>-</v>
      </c>
      <c r="R162" s="1" t="str">
        <f>IFERROR(RANK(Q162, Q:Q), "-")</f>
        <v>-</v>
      </c>
      <c r="S162" s="1" t="str">
        <f>IF(ISBLANK(C162), "-", SUM(IF(COUNTA(E162:F162)&gt;=1, 1, 0), IF(COUNTA(G162:H162)&gt;=1, 1, 0), IF(COUNTA(I162:J162)&gt;=1, 1, 0), IF(COUNTA(K162:L162)&gt;=1, 1, 0), IF(COUNTA(M162:N162)&gt;=1, 1, 0), IF(COUNTA(O162:P162)&gt;=1, 1, 0)))</f>
        <v>-</v>
      </c>
      <c r="T162" s="1" t="str">
        <f>IF(ISBLANK(C162), "-", COUNTA(E162:P162))</f>
        <v>-</v>
      </c>
      <c r="U162" s="1" t="str">
        <f>IF(ISBLANK(C162), "-", IF($P$2, IF(AND($P$2, IFERROR(MATCH($Q$2, E163:P163, 0), FALSE)), "Y", "N"), "-"))</f>
        <v>-</v>
      </c>
    </row>
    <row r="163" spans="1:21">
      <c r="D163" s="18"/>
      <c r="E163" s="20"/>
      <c r="F163" s="17"/>
      <c r="I163" s="17"/>
      <c r="J163" s="17"/>
      <c r="M163" s="17"/>
      <c r="N163" s="17"/>
      <c r="Q163" s="5"/>
    </row>
    <row r="164" spans="1:21">
      <c r="A164" s="1" t="str">
        <f t="shared" ref="A164:B164" si="78">IF(ISBLANK(C164), "-", IF(COUNTIF(C:C,C164)&gt;1,"Y", "N"))</f>
        <v>-</v>
      </c>
      <c r="B164" s="1" t="str">
        <f t="shared" si="78"/>
        <v>-</v>
      </c>
      <c r="D164" s="18"/>
      <c r="E164" s="20"/>
      <c r="F164" s="17"/>
      <c r="I164" s="17"/>
      <c r="J164" s="17"/>
      <c r="M164" s="17"/>
      <c r="N164" s="17"/>
      <c r="Q164" s="5" t="str">
        <f>IF(AND(S164&gt;=$J$2, T164&gt;=$G$2, IF($P$2, IFERROR(MATCH($Q$2, E165:P165, 0), FALSE), TRUE)), IFERROR(SUM(LARGE(E164:P164, 1), LARGE(E164:P164, 2), LARGE(E164:P164, 3))/3, "-"), "-")</f>
        <v>-</v>
      </c>
      <c r="R164" s="1" t="str">
        <f>IFERROR(RANK(Q164, Q:Q), "-")</f>
        <v>-</v>
      </c>
      <c r="S164" s="1" t="str">
        <f>IF(ISBLANK(C164), "-", SUM(IF(COUNTA(E164:F164)&gt;=1, 1, 0), IF(COUNTA(G164:H164)&gt;=1, 1, 0), IF(COUNTA(I164:J164)&gt;=1, 1, 0), IF(COUNTA(K164:L164)&gt;=1, 1, 0), IF(COUNTA(M164:N164)&gt;=1, 1, 0), IF(COUNTA(O164:P164)&gt;=1, 1, 0)))</f>
        <v>-</v>
      </c>
      <c r="T164" s="1" t="str">
        <f>IF(ISBLANK(C164), "-", COUNTA(E164:P164))</f>
        <v>-</v>
      </c>
      <c r="U164" s="1" t="str">
        <f>IF(ISBLANK(C164), "-", IF($P$2, IF(AND($P$2, IFERROR(MATCH($Q$2, E165:P165, 0), FALSE)), "Y", "N"), "-"))</f>
        <v>-</v>
      </c>
    </row>
    <row r="165" spans="1:21">
      <c r="D165" s="18"/>
      <c r="E165" s="20"/>
      <c r="F165" s="17"/>
      <c r="I165" s="17"/>
      <c r="J165" s="17"/>
      <c r="M165" s="17"/>
      <c r="N165" s="17"/>
      <c r="Q165" s="5"/>
    </row>
    <row r="166" spans="1:21">
      <c r="A166" s="1" t="str">
        <f t="shared" ref="A166:B166" si="79">IF(ISBLANK(C166), "-", IF(COUNTIF(C:C,C166)&gt;1,"Y", "N"))</f>
        <v>-</v>
      </c>
      <c r="B166" s="1" t="str">
        <f t="shared" si="79"/>
        <v>-</v>
      </c>
      <c r="D166" s="18"/>
      <c r="E166" s="20"/>
      <c r="F166" s="17"/>
      <c r="I166" s="17"/>
      <c r="J166" s="17"/>
      <c r="M166" s="17"/>
      <c r="N166" s="17"/>
      <c r="Q166" s="5" t="str">
        <f>IF(AND(S166&gt;=$J$2, T166&gt;=$G$2, IF($P$2, IFERROR(MATCH($Q$2, E167:P167, 0), FALSE), TRUE)), IFERROR(SUM(LARGE(E166:P166, 1), LARGE(E166:P166, 2), LARGE(E166:P166, 3))/3, "-"), "-")</f>
        <v>-</v>
      </c>
      <c r="R166" s="1" t="str">
        <f>IFERROR(RANK(Q166, Q:Q), "-")</f>
        <v>-</v>
      </c>
      <c r="S166" s="1" t="str">
        <f>IF(ISBLANK(C166), "-", SUM(IF(COUNTA(E166:F166)&gt;=1, 1, 0), IF(COUNTA(G166:H166)&gt;=1, 1, 0), IF(COUNTA(I166:J166)&gt;=1, 1, 0), IF(COUNTA(K166:L166)&gt;=1, 1, 0), IF(COUNTA(M166:N166)&gt;=1, 1, 0), IF(COUNTA(O166:P166)&gt;=1, 1, 0)))</f>
        <v>-</v>
      </c>
      <c r="T166" s="1" t="str">
        <f>IF(ISBLANK(C166), "-", COUNTA(E166:P166))</f>
        <v>-</v>
      </c>
      <c r="U166" s="1" t="str">
        <f>IF(ISBLANK(C166), "-", IF($P$2, IF(AND($P$2, IFERROR(MATCH($Q$2, E167:P167, 0), FALSE)), "Y", "N"), "-"))</f>
        <v>-</v>
      </c>
    </row>
    <row r="167" spans="1:21">
      <c r="D167" s="18"/>
      <c r="E167" s="20"/>
      <c r="F167" s="17"/>
      <c r="I167" s="17"/>
      <c r="J167" s="17"/>
      <c r="M167" s="17"/>
      <c r="N167" s="17"/>
      <c r="Q167" s="5"/>
    </row>
    <row r="168" spans="1:21">
      <c r="A168" s="1" t="str">
        <f t="shared" ref="A168:B168" si="80">IF(ISBLANK(C168), "-", IF(COUNTIF(C:C,C168)&gt;1,"Y", "N"))</f>
        <v>-</v>
      </c>
      <c r="B168" s="1" t="str">
        <f t="shared" si="80"/>
        <v>-</v>
      </c>
      <c r="D168" s="18"/>
      <c r="E168" s="20"/>
      <c r="F168" s="17"/>
      <c r="I168" s="17"/>
      <c r="J168" s="17"/>
      <c r="M168" s="17"/>
      <c r="N168" s="17"/>
      <c r="Q168" s="5" t="str">
        <f>IF(AND(S168&gt;=$J$2, T168&gt;=$G$2, IF($P$2, IFERROR(MATCH($Q$2, E169:P169, 0), FALSE), TRUE)), IFERROR(SUM(LARGE(E168:P168, 1), LARGE(E168:P168, 2), LARGE(E168:P168, 3))/3, "-"), "-")</f>
        <v>-</v>
      </c>
      <c r="R168" s="1" t="str">
        <f>IFERROR(RANK(Q168, Q:Q), "-")</f>
        <v>-</v>
      </c>
      <c r="S168" s="1" t="str">
        <f>IF(ISBLANK(C168), "-", SUM(IF(COUNTA(E168:F168)&gt;=1, 1, 0), IF(COUNTA(G168:H168)&gt;=1, 1, 0), IF(COUNTA(I168:J168)&gt;=1, 1, 0), IF(COUNTA(K168:L168)&gt;=1, 1, 0), IF(COUNTA(M168:N168)&gt;=1, 1, 0), IF(COUNTA(O168:P168)&gt;=1, 1, 0)))</f>
        <v>-</v>
      </c>
      <c r="T168" s="1" t="str">
        <f>IF(ISBLANK(C168), "-", COUNTA(E168:P168))</f>
        <v>-</v>
      </c>
      <c r="U168" s="1" t="str">
        <f>IF(ISBLANK(C168), "-", IF($P$2, IF(AND($P$2, IFERROR(MATCH($Q$2, E169:P169, 0), FALSE)), "Y", "N"), "-"))</f>
        <v>-</v>
      </c>
    </row>
    <row r="169" spans="1:21">
      <c r="D169" s="18"/>
      <c r="E169" s="20"/>
      <c r="F169" s="17"/>
      <c r="I169" s="17"/>
      <c r="J169" s="17"/>
      <c r="M169" s="17"/>
      <c r="N169" s="17"/>
      <c r="Q169" s="5"/>
    </row>
    <row r="170" spans="1:21">
      <c r="A170" s="1" t="str">
        <f t="shared" ref="A170:B170" si="81">IF(ISBLANK(C170), "-", IF(COUNTIF(C:C,C170)&gt;1,"Y", "N"))</f>
        <v>-</v>
      </c>
      <c r="B170" s="1" t="str">
        <f t="shared" si="81"/>
        <v>-</v>
      </c>
      <c r="D170" s="18"/>
      <c r="E170" s="20"/>
      <c r="F170" s="17"/>
      <c r="I170" s="17"/>
      <c r="J170" s="17"/>
      <c r="M170" s="17"/>
      <c r="N170" s="17"/>
      <c r="Q170" s="5" t="str">
        <f>IF(AND(S170&gt;=$J$2, T170&gt;=$G$2, IF($P$2, IFERROR(MATCH($Q$2, E171:P171, 0), FALSE), TRUE)), IFERROR(SUM(LARGE(E170:P170, 1), LARGE(E170:P170, 2), LARGE(E170:P170, 3))/3, "-"), "-")</f>
        <v>-</v>
      </c>
      <c r="R170" s="1" t="str">
        <f>IFERROR(RANK(Q170, Q:Q), "-")</f>
        <v>-</v>
      </c>
      <c r="S170" s="1" t="str">
        <f>IF(ISBLANK(C170), "-", SUM(IF(COUNTA(E170:F170)&gt;=1, 1, 0), IF(COUNTA(G170:H170)&gt;=1, 1, 0), IF(COUNTA(I170:J170)&gt;=1, 1, 0), IF(COUNTA(K170:L170)&gt;=1, 1, 0), IF(COUNTA(M170:N170)&gt;=1, 1, 0), IF(COUNTA(O170:P170)&gt;=1, 1, 0)))</f>
        <v>-</v>
      </c>
      <c r="T170" s="1" t="str">
        <f>IF(ISBLANK(C170), "-", COUNTA(E170:P170))</f>
        <v>-</v>
      </c>
      <c r="U170" s="1" t="str">
        <f>IF(ISBLANK(C170), "-", IF($P$2, IF(AND($P$2, IFERROR(MATCH($Q$2, E171:P171, 0), FALSE)), "Y", "N"), "-"))</f>
        <v>-</v>
      </c>
    </row>
    <row r="171" spans="1:21">
      <c r="D171" s="18"/>
      <c r="E171" s="20"/>
      <c r="F171" s="17"/>
      <c r="I171" s="17"/>
      <c r="J171" s="17"/>
      <c r="M171" s="17"/>
      <c r="N171" s="17"/>
      <c r="Q171" s="5"/>
    </row>
    <row r="172" spans="1:21">
      <c r="A172" s="1" t="str">
        <f t="shared" ref="A172:B172" si="82">IF(ISBLANK(C172), "-", IF(COUNTIF(C:C,C172)&gt;1,"Y", "N"))</f>
        <v>-</v>
      </c>
      <c r="B172" s="1" t="str">
        <f t="shared" si="82"/>
        <v>-</v>
      </c>
      <c r="D172" s="18"/>
      <c r="E172" s="20"/>
      <c r="F172" s="17"/>
      <c r="I172" s="17"/>
      <c r="J172" s="17"/>
      <c r="M172" s="17"/>
      <c r="N172" s="17"/>
      <c r="Q172" s="5" t="str">
        <f>IF(AND(S172&gt;=$J$2, T172&gt;=$G$2, IF($P$2, IFERROR(MATCH($Q$2, E173:P173, 0), FALSE), TRUE)), IFERROR(SUM(LARGE(E172:P172, 1), LARGE(E172:P172, 2), LARGE(E172:P172, 3))/3, "-"), "-")</f>
        <v>-</v>
      </c>
      <c r="R172" s="1" t="str">
        <f>IFERROR(RANK(Q172, Q:Q), "-")</f>
        <v>-</v>
      </c>
      <c r="S172" s="1" t="str">
        <f>IF(ISBLANK(C172), "-", SUM(IF(COUNTA(E172:F172)&gt;=1, 1, 0), IF(COUNTA(G172:H172)&gt;=1, 1, 0), IF(COUNTA(I172:J172)&gt;=1, 1, 0), IF(COUNTA(K172:L172)&gt;=1, 1, 0), IF(COUNTA(M172:N172)&gt;=1, 1, 0), IF(COUNTA(O172:P172)&gt;=1, 1, 0)))</f>
        <v>-</v>
      </c>
      <c r="T172" s="1" t="str">
        <f>IF(ISBLANK(C172), "-", COUNTA(E172:P172))</f>
        <v>-</v>
      </c>
      <c r="U172" s="1" t="str">
        <f>IF(ISBLANK(C172), "-", IF($P$2, IF(AND($P$2, IFERROR(MATCH($Q$2, E173:P173, 0), FALSE)), "Y", "N"), "-"))</f>
        <v>-</v>
      </c>
    </row>
    <row r="173" spans="1:21">
      <c r="D173" s="18"/>
      <c r="E173" s="20"/>
      <c r="F173" s="17"/>
      <c r="I173" s="17"/>
      <c r="J173" s="17"/>
      <c r="M173" s="17"/>
      <c r="N173" s="17"/>
      <c r="Q173" s="5"/>
    </row>
    <row r="174" spans="1:21">
      <c r="A174" s="1" t="str">
        <f t="shared" ref="A174:B174" si="83">IF(ISBLANK(C174), "-", IF(COUNTIF(C:C,C174)&gt;1,"Y", "N"))</f>
        <v>-</v>
      </c>
      <c r="B174" s="1" t="str">
        <f t="shared" si="83"/>
        <v>-</v>
      </c>
      <c r="D174" s="18"/>
      <c r="E174" s="20"/>
      <c r="F174" s="17"/>
      <c r="I174" s="17"/>
      <c r="J174" s="17"/>
      <c r="M174" s="17"/>
      <c r="N174" s="17"/>
      <c r="Q174" s="5" t="str">
        <f>IF(AND(S174&gt;=$J$2, T174&gt;=$G$2, IF($P$2, IFERROR(MATCH($Q$2, E175:P175, 0), FALSE), TRUE)), IFERROR(SUM(LARGE(E174:P174, 1), LARGE(E174:P174, 2), LARGE(E174:P174, 3))/3, "-"), "-")</f>
        <v>-</v>
      </c>
      <c r="R174" s="1" t="str">
        <f>IFERROR(RANK(Q174, Q:Q), "-")</f>
        <v>-</v>
      </c>
      <c r="S174" s="1" t="str">
        <f>IF(ISBLANK(C174), "-", SUM(IF(COUNTA(E174:F174)&gt;=1, 1, 0), IF(COUNTA(G174:H174)&gt;=1, 1, 0), IF(COUNTA(I174:J174)&gt;=1, 1, 0), IF(COUNTA(K174:L174)&gt;=1, 1, 0), IF(COUNTA(M174:N174)&gt;=1, 1, 0), IF(COUNTA(O174:P174)&gt;=1, 1, 0)))</f>
        <v>-</v>
      </c>
      <c r="T174" s="1" t="str">
        <f>IF(ISBLANK(C174), "-", COUNTA(E174:P174))</f>
        <v>-</v>
      </c>
      <c r="U174" s="1" t="str">
        <f>IF(ISBLANK(C174), "-", IF($P$2, IF(AND($P$2, IFERROR(MATCH($Q$2, E175:P175, 0), FALSE)), "Y", "N"), "-"))</f>
        <v>-</v>
      </c>
    </row>
    <row r="175" spans="1:21">
      <c r="D175" s="18"/>
      <c r="E175" s="20"/>
      <c r="F175" s="17"/>
      <c r="I175" s="17"/>
      <c r="J175" s="17"/>
      <c r="M175" s="17"/>
      <c r="N175" s="17"/>
      <c r="Q175" s="5"/>
    </row>
    <row r="176" spans="1:21">
      <c r="A176" s="1" t="str">
        <f t="shared" ref="A176:B176" si="84">IF(ISBLANK(C176), "-", IF(COUNTIF(C:C,C176)&gt;1,"Y", "N"))</f>
        <v>-</v>
      </c>
      <c r="B176" s="1" t="str">
        <f t="shared" si="84"/>
        <v>-</v>
      </c>
      <c r="D176" s="18"/>
      <c r="E176" s="20"/>
      <c r="F176" s="17"/>
      <c r="I176" s="17"/>
      <c r="J176" s="17"/>
      <c r="M176" s="17"/>
      <c r="N176" s="17"/>
      <c r="Q176" s="5" t="str">
        <f>IF(AND(S176&gt;=$J$2, T176&gt;=$G$2, IF($P$2, IFERROR(MATCH($Q$2, E177:P177, 0), FALSE), TRUE)), IFERROR(SUM(LARGE(E176:P176, 1), LARGE(E176:P176, 2), LARGE(E176:P176, 3))/3, "-"), "-")</f>
        <v>-</v>
      </c>
      <c r="R176" s="1" t="str">
        <f>IFERROR(RANK(Q176, Q:Q), "-")</f>
        <v>-</v>
      </c>
      <c r="S176" s="1" t="str">
        <f>IF(ISBLANK(C176), "-", SUM(IF(COUNTA(E176:F176)&gt;=1, 1, 0), IF(COUNTA(G176:H176)&gt;=1, 1, 0), IF(COUNTA(I176:J176)&gt;=1, 1, 0), IF(COUNTA(K176:L176)&gt;=1, 1, 0), IF(COUNTA(M176:N176)&gt;=1, 1, 0), IF(COUNTA(O176:P176)&gt;=1, 1, 0)))</f>
        <v>-</v>
      </c>
      <c r="T176" s="1" t="str">
        <f>IF(ISBLANK(C176), "-", COUNTA(E176:P176))</f>
        <v>-</v>
      </c>
      <c r="U176" s="1" t="str">
        <f>IF(ISBLANK(C176), "-", IF($P$2, IF(AND($P$2, IFERROR(MATCH($Q$2, E177:P177, 0), FALSE)), "Y", "N"), "-"))</f>
        <v>-</v>
      </c>
    </row>
    <row r="177" spans="1:21">
      <c r="D177" s="18"/>
      <c r="E177" s="20"/>
      <c r="F177" s="17"/>
      <c r="I177" s="17"/>
      <c r="J177" s="17"/>
      <c r="M177" s="17"/>
      <c r="N177" s="17"/>
      <c r="Q177" s="5"/>
    </row>
    <row r="178" spans="1:21">
      <c r="A178" s="1" t="str">
        <f t="shared" ref="A178:B178" si="85">IF(ISBLANK(C178), "-", IF(COUNTIF(C:C,C178)&gt;1,"Y", "N"))</f>
        <v>-</v>
      </c>
      <c r="B178" s="1" t="str">
        <f t="shared" si="85"/>
        <v>-</v>
      </c>
      <c r="D178" s="18"/>
      <c r="E178" s="20"/>
      <c r="F178" s="17"/>
      <c r="I178" s="17"/>
      <c r="J178" s="17"/>
      <c r="M178" s="17"/>
      <c r="N178" s="17"/>
      <c r="Q178" s="5" t="str">
        <f>IF(AND(S178&gt;=$J$2, T178&gt;=$G$2, IF($P$2, IFERROR(MATCH($Q$2, E179:P179, 0), FALSE), TRUE)), IFERROR(SUM(LARGE(E178:P178, 1), LARGE(E178:P178, 2), LARGE(E178:P178, 3))/3, "-"), "-")</f>
        <v>-</v>
      </c>
      <c r="R178" s="1" t="str">
        <f>IFERROR(RANK(Q178, Q:Q), "-")</f>
        <v>-</v>
      </c>
      <c r="S178" s="1" t="str">
        <f>IF(ISBLANK(C178), "-", SUM(IF(COUNTA(E178:F178)&gt;=1, 1, 0), IF(COUNTA(G178:H178)&gt;=1, 1, 0), IF(COUNTA(I178:J178)&gt;=1, 1, 0), IF(COUNTA(K178:L178)&gt;=1, 1, 0), IF(COUNTA(M178:N178)&gt;=1, 1, 0), IF(COUNTA(O178:P178)&gt;=1, 1, 0)))</f>
        <v>-</v>
      </c>
      <c r="T178" s="1" t="str">
        <f>IF(ISBLANK(C178), "-", COUNTA(E178:P178))</f>
        <v>-</v>
      </c>
      <c r="U178" s="1" t="str">
        <f>IF(ISBLANK(C178), "-", IF($P$2, IF(AND($P$2, IFERROR(MATCH($Q$2, E179:P179, 0), FALSE)), "Y", "N"), "-"))</f>
        <v>-</v>
      </c>
    </row>
    <row r="179" spans="1:21">
      <c r="D179" s="18"/>
      <c r="E179" s="20"/>
      <c r="F179" s="17"/>
      <c r="I179" s="17"/>
      <c r="J179" s="17"/>
      <c r="M179" s="17"/>
      <c r="N179" s="17"/>
      <c r="Q179" s="5"/>
    </row>
    <row r="180" spans="1:21">
      <c r="A180" s="1" t="str">
        <f t="shared" ref="A180:B180" si="86">IF(ISBLANK(C180), "-", IF(COUNTIF(C:C,C180)&gt;1,"Y", "N"))</f>
        <v>-</v>
      </c>
      <c r="B180" s="1" t="str">
        <f t="shared" si="86"/>
        <v>-</v>
      </c>
      <c r="D180" s="18"/>
      <c r="E180" s="20"/>
      <c r="F180" s="17"/>
      <c r="I180" s="17"/>
      <c r="J180" s="17"/>
      <c r="M180" s="17"/>
      <c r="N180" s="17"/>
      <c r="Q180" s="5" t="str">
        <f>IF(AND(S180&gt;=$J$2, T180&gt;=$G$2, IF($P$2, IFERROR(MATCH($Q$2, E181:P181, 0), FALSE), TRUE)), IFERROR(SUM(LARGE(E180:P180, 1), LARGE(E180:P180, 2), LARGE(E180:P180, 3))/3, "-"), "-")</f>
        <v>-</v>
      </c>
      <c r="R180" s="1" t="str">
        <f>IFERROR(RANK(Q180, Q:Q), "-")</f>
        <v>-</v>
      </c>
      <c r="S180" s="1" t="str">
        <f>IF(ISBLANK(C180), "-", SUM(IF(COUNTA(E180:F180)&gt;=1, 1, 0), IF(COUNTA(G180:H180)&gt;=1, 1, 0), IF(COUNTA(I180:J180)&gt;=1, 1, 0), IF(COUNTA(K180:L180)&gt;=1, 1, 0), IF(COUNTA(M180:N180)&gt;=1, 1, 0), IF(COUNTA(O180:P180)&gt;=1, 1, 0)))</f>
        <v>-</v>
      </c>
      <c r="T180" s="1" t="str">
        <f>IF(ISBLANK(C180), "-", COUNTA(E180:P180))</f>
        <v>-</v>
      </c>
      <c r="U180" s="1" t="str">
        <f>IF(ISBLANK(C180), "-", IF($P$2, IF(AND($P$2, IFERROR(MATCH($Q$2, E181:P181, 0), FALSE)), "Y", "N"), "-"))</f>
        <v>-</v>
      </c>
    </row>
    <row r="181" spans="1:21">
      <c r="D181" s="18"/>
      <c r="E181" s="20"/>
      <c r="F181" s="17"/>
      <c r="I181" s="17"/>
      <c r="J181" s="17"/>
      <c r="M181" s="17"/>
      <c r="N181" s="17"/>
      <c r="Q181" s="5"/>
    </row>
    <row r="182" spans="1:21">
      <c r="A182" s="1" t="str">
        <f t="shared" ref="A182:B182" si="87">IF(ISBLANK(C182), "-", IF(COUNTIF(C:C,C182)&gt;1,"Y", "N"))</f>
        <v>-</v>
      </c>
      <c r="B182" s="1" t="str">
        <f t="shared" si="87"/>
        <v>-</v>
      </c>
      <c r="D182" s="18"/>
      <c r="E182" s="20"/>
      <c r="F182" s="17"/>
      <c r="I182" s="17"/>
      <c r="J182" s="17"/>
      <c r="M182" s="17"/>
      <c r="N182" s="17"/>
      <c r="Q182" s="5" t="str">
        <f>IF(AND(S182&gt;=$J$2, T182&gt;=$G$2, IF($P$2, IFERROR(MATCH($Q$2, E183:P183, 0), FALSE), TRUE)), IFERROR(SUM(LARGE(E182:P182, 1), LARGE(E182:P182, 2), LARGE(E182:P182, 3))/3, "-"), "-")</f>
        <v>-</v>
      </c>
      <c r="R182" s="1" t="str">
        <f>IFERROR(RANK(Q182, Q:Q), "-")</f>
        <v>-</v>
      </c>
      <c r="S182" s="1" t="str">
        <f>IF(ISBLANK(C182), "-", SUM(IF(COUNTA(E182:F182)&gt;=1, 1, 0), IF(COUNTA(G182:H182)&gt;=1, 1, 0), IF(COUNTA(I182:J182)&gt;=1, 1, 0), IF(COUNTA(K182:L182)&gt;=1, 1, 0), IF(COUNTA(M182:N182)&gt;=1, 1, 0), IF(COUNTA(O182:P182)&gt;=1, 1, 0)))</f>
        <v>-</v>
      </c>
      <c r="T182" s="1" t="str">
        <f>IF(ISBLANK(C182), "-", COUNTA(E182:P182))</f>
        <v>-</v>
      </c>
      <c r="U182" s="1" t="str">
        <f>IF(ISBLANK(C182), "-", IF($P$2, IF(AND($P$2, IFERROR(MATCH($Q$2, E183:P183, 0), FALSE)), "Y", "N"), "-"))</f>
        <v>-</v>
      </c>
    </row>
    <row r="183" spans="1:21">
      <c r="D183" s="18"/>
      <c r="E183" s="20"/>
      <c r="F183" s="17"/>
      <c r="I183" s="17"/>
      <c r="J183" s="17"/>
      <c r="M183" s="17"/>
      <c r="N183" s="17"/>
      <c r="Q183" s="5"/>
    </row>
    <row r="184" spans="1:21">
      <c r="A184" s="1" t="str">
        <f t="shared" ref="A184:B184" si="88">IF(ISBLANK(C184), "-", IF(COUNTIF(C:C,C184)&gt;1,"Y", "N"))</f>
        <v>-</v>
      </c>
      <c r="B184" s="1" t="str">
        <f t="shared" si="88"/>
        <v>-</v>
      </c>
      <c r="D184" s="18"/>
      <c r="E184" s="20"/>
      <c r="F184" s="17"/>
      <c r="I184" s="17"/>
      <c r="J184" s="17"/>
      <c r="M184" s="17"/>
      <c r="N184" s="17"/>
      <c r="Q184" s="5" t="str">
        <f>IF(AND(S184&gt;=$J$2, T184&gt;=$G$2, IF($P$2, IFERROR(MATCH($Q$2, E185:P185, 0), FALSE), TRUE)), IFERROR(SUM(LARGE(E184:P184, 1), LARGE(E184:P184, 2), LARGE(E184:P184, 3))/3, "-"), "-")</f>
        <v>-</v>
      </c>
      <c r="R184" s="1" t="str">
        <f>IFERROR(RANK(Q184, Q:Q), "-")</f>
        <v>-</v>
      </c>
      <c r="S184" s="1" t="str">
        <f>IF(ISBLANK(C184), "-", SUM(IF(COUNTA(E184:F184)&gt;=1, 1, 0), IF(COUNTA(G184:H184)&gt;=1, 1, 0), IF(COUNTA(I184:J184)&gt;=1, 1, 0), IF(COUNTA(K184:L184)&gt;=1, 1, 0), IF(COUNTA(M184:N184)&gt;=1, 1, 0), IF(COUNTA(O184:P184)&gt;=1, 1, 0)))</f>
        <v>-</v>
      </c>
      <c r="T184" s="1" t="str">
        <f>IF(ISBLANK(C184), "-", COUNTA(E184:P184))</f>
        <v>-</v>
      </c>
      <c r="U184" s="1" t="str">
        <f>IF(ISBLANK(C184), "-", IF($P$2, IF(AND($P$2, IFERROR(MATCH($Q$2, E185:P185, 0), FALSE)), "Y", "N"), "-"))</f>
        <v>-</v>
      </c>
    </row>
    <row r="185" spans="1:21">
      <c r="D185" s="18"/>
      <c r="E185" s="20"/>
      <c r="F185" s="17"/>
      <c r="I185" s="17"/>
      <c r="J185" s="17"/>
      <c r="M185" s="17"/>
      <c r="N185" s="17"/>
      <c r="Q185" s="5"/>
    </row>
    <row r="186" spans="1:21">
      <c r="A186" s="1" t="str">
        <f t="shared" ref="A186:B186" si="89">IF(ISBLANK(C186), "-", IF(COUNTIF(C:C,C186)&gt;1,"Y", "N"))</f>
        <v>-</v>
      </c>
      <c r="B186" s="1" t="str">
        <f t="shared" si="89"/>
        <v>-</v>
      </c>
      <c r="D186" s="18"/>
      <c r="E186" s="20"/>
      <c r="F186" s="17"/>
      <c r="I186" s="17"/>
      <c r="J186" s="17"/>
      <c r="M186" s="17"/>
      <c r="N186" s="17"/>
      <c r="Q186" s="5" t="str">
        <f>IF(AND(S186&gt;=$J$2, T186&gt;=$G$2, IF($P$2, IFERROR(MATCH($Q$2, E187:P187, 0), FALSE), TRUE)), IFERROR(SUM(LARGE(E186:P186, 1), LARGE(E186:P186, 2), LARGE(E186:P186, 3))/3, "-"), "-")</f>
        <v>-</v>
      </c>
      <c r="R186" s="1" t="str">
        <f>IFERROR(RANK(Q186, Q:Q), "-")</f>
        <v>-</v>
      </c>
      <c r="S186" s="1" t="str">
        <f>IF(ISBLANK(C186), "-", SUM(IF(COUNTA(E186:F186)&gt;=1, 1, 0), IF(COUNTA(G186:H186)&gt;=1, 1, 0), IF(COUNTA(I186:J186)&gt;=1, 1, 0), IF(COUNTA(K186:L186)&gt;=1, 1, 0), IF(COUNTA(M186:N186)&gt;=1, 1, 0), IF(COUNTA(O186:P186)&gt;=1, 1, 0)))</f>
        <v>-</v>
      </c>
      <c r="T186" s="1" t="str">
        <f>IF(ISBLANK(C186), "-", COUNTA(E186:P186))</f>
        <v>-</v>
      </c>
      <c r="U186" s="1" t="str">
        <f>IF(ISBLANK(C186), "-", IF($P$2, IF(AND($P$2, IFERROR(MATCH($Q$2, E187:P187, 0), FALSE)), "Y", "N"), "-"))</f>
        <v>-</v>
      </c>
    </row>
    <row r="187" spans="1:21">
      <c r="D187" s="18"/>
      <c r="E187" s="20"/>
      <c r="F187" s="17"/>
      <c r="I187" s="17"/>
      <c r="J187" s="17"/>
      <c r="M187" s="17"/>
      <c r="N187" s="17"/>
      <c r="Q187" s="5"/>
    </row>
    <row r="188" spans="1:21">
      <c r="A188" s="1" t="str">
        <f t="shared" ref="A188:B188" si="90">IF(ISBLANK(C188), "-", IF(COUNTIF(C:C,C188)&gt;1,"Y", "N"))</f>
        <v>-</v>
      </c>
      <c r="B188" s="1" t="str">
        <f t="shared" si="90"/>
        <v>-</v>
      </c>
      <c r="D188" s="18"/>
      <c r="E188" s="20"/>
      <c r="F188" s="17"/>
      <c r="I188" s="17"/>
      <c r="J188" s="17"/>
      <c r="M188" s="17"/>
      <c r="N188" s="17"/>
      <c r="Q188" s="5" t="str">
        <f>IF(AND(S188&gt;=$J$2, T188&gt;=$G$2, IF($P$2, IFERROR(MATCH($Q$2, E189:P189, 0), FALSE), TRUE)), IFERROR(SUM(LARGE(E188:P188, 1), LARGE(E188:P188, 2), LARGE(E188:P188, 3))/3, "-"), "-")</f>
        <v>-</v>
      </c>
      <c r="R188" s="1" t="str">
        <f>IFERROR(RANK(Q188, Q:Q), "-")</f>
        <v>-</v>
      </c>
      <c r="S188" s="1" t="str">
        <f>IF(ISBLANK(C188), "-", SUM(IF(COUNTA(E188:F188)&gt;=1, 1, 0), IF(COUNTA(G188:H188)&gt;=1, 1, 0), IF(COUNTA(I188:J188)&gt;=1, 1, 0), IF(COUNTA(K188:L188)&gt;=1, 1, 0), IF(COUNTA(M188:N188)&gt;=1, 1, 0), IF(COUNTA(O188:P188)&gt;=1, 1, 0)))</f>
        <v>-</v>
      </c>
      <c r="T188" s="1" t="str">
        <f>IF(ISBLANK(C188), "-", COUNTA(E188:P188))</f>
        <v>-</v>
      </c>
      <c r="U188" s="1" t="str">
        <f>IF(ISBLANK(C188), "-", IF($P$2, IF(AND($P$2, IFERROR(MATCH($Q$2, E189:P189, 0), FALSE)), "Y", "N"), "-"))</f>
        <v>-</v>
      </c>
    </row>
    <row r="189" spans="1:21">
      <c r="D189" s="18"/>
      <c r="E189" s="20"/>
      <c r="F189" s="17"/>
      <c r="I189" s="17"/>
      <c r="J189" s="17"/>
      <c r="M189" s="17"/>
      <c r="N189" s="17"/>
      <c r="Q189" s="5"/>
    </row>
    <row r="190" spans="1:21">
      <c r="A190" s="1" t="str">
        <f t="shared" ref="A190:B190" si="91">IF(ISBLANK(C190), "-", IF(COUNTIF(C:C,C190)&gt;1,"Y", "N"))</f>
        <v>-</v>
      </c>
      <c r="B190" s="1" t="str">
        <f t="shared" si="91"/>
        <v>-</v>
      </c>
      <c r="D190" s="18"/>
      <c r="E190" s="20"/>
      <c r="F190" s="17"/>
      <c r="I190" s="17"/>
      <c r="J190" s="17"/>
      <c r="M190" s="17"/>
      <c r="N190" s="17"/>
      <c r="Q190" s="5" t="str">
        <f>IF(AND(S190&gt;=$J$2, T190&gt;=$G$2, IF($P$2, IFERROR(MATCH($Q$2, E191:P191, 0), FALSE), TRUE)), IFERROR(SUM(LARGE(E190:P190, 1), LARGE(E190:P190, 2), LARGE(E190:P190, 3))/3, "-"), "-")</f>
        <v>-</v>
      </c>
      <c r="R190" s="1" t="str">
        <f>IFERROR(RANK(Q190, Q:Q), "-")</f>
        <v>-</v>
      </c>
      <c r="S190" s="1" t="str">
        <f>IF(ISBLANK(C190), "-", SUM(IF(COUNTA(E190:F190)&gt;=1, 1, 0), IF(COUNTA(G190:H190)&gt;=1, 1, 0), IF(COUNTA(I190:J190)&gt;=1, 1, 0), IF(COUNTA(K190:L190)&gt;=1, 1, 0), IF(COUNTA(M190:N190)&gt;=1, 1, 0), IF(COUNTA(O190:P190)&gt;=1, 1, 0)))</f>
        <v>-</v>
      </c>
      <c r="T190" s="1" t="str">
        <f>IF(ISBLANK(C190), "-", COUNTA(E190:P190))</f>
        <v>-</v>
      </c>
      <c r="U190" s="1" t="str">
        <f>IF(ISBLANK(C190), "-", IF($P$2, IF(AND($P$2, IFERROR(MATCH($Q$2, E191:P191, 0), FALSE)), "Y", "N"), "-"))</f>
        <v>-</v>
      </c>
    </row>
    <row r="191" spans="1:21">
      <c r="D191" s="18"/>
      <c r="E191" s="20"/>
      <c r="F191" s="17"/>
      <c r="I191" s="17"/>
      <c r="J191" s="17"/>
      <c r="M191" s="17"/>
      <c r="N191" s="17"/>
      <c r="Q191" s="5"/>
    </row>
    <row r="192" spans="1:21">
      <c r="A192" s="1" t="str">
        <f t="shared" ref="A192:B192" si="92">IF(ISBLANK(C192), "-", IF(COUNTIF(C:C,C192)&gt;1,"Y", "N"))</f>
        <v>-</v>
      </c>
      <c r="B192" s="1" t="str">
        <f t="shared" si="92"/>
        <v>-</v>
      </c>
      <c r="D192" s="18"/>
      <c r="E192" s="20"/>
      <c r="F192" s="17"/>
      <c r="I192" s="17"/>
      <c r="J192" s="17"/>
      <c r="M192" s="17"/>
      <c r="N192" s="17"/>
      <c r="Q192" s="5" t="str">
        <f>IF(AND(S192&gt;=$J$2, T192&gt;=$G$2, IF($P$2, IFERROR(MATCH($Q$2, E193:P193, 0), FALSE), TRUE)), IFERROR(SUM(LARGE(E192:P192, 1), LARGE(E192:P192, 2), LARGE(E192:P192, 3))/3, "-"), "-")</f>
        <v>-</v>
      </c>
      <c r="R192" s="1" t="str">
        <f>IFERROR(RANK(Q192, Q:Q), "-")</f>
        <v>-</v>
      </c>
      <c r="S192" s="1" t="str">
        <f>IF(ISBLANK(C192), "-", SUM(IF(COUNTA(E192:F192)&gt;=1, 1, 0), IF(COUNTA(G192:H192)&gt;=1, 1, 0), IF(COUNTA(I192:J192)&gt;=1, 1, 0), IF(COUNTA(K192:L192)&gt;=1, 1, 0), IF(COUNTA(M192:N192)&gt;=1, 1, 0), IF(COUNTA(O192:P192)&gt;=1, 1, 0)))</f>
        <v>-</v>
      </c>
      <c r="T192" s="1" t="str">
        <f>IF(ISBLANK(C192), "-", COUNTA(E192:P192))</f>
        <v>-</v>
      </c>
      <c r="U192" s="1" t="str">
        <f>IF(ISBLANK(C192), "-", IF($P$2, IF(AND($P$2, IFERROR(MATCH($Q$2, E193:P193, 0), FALSE)), "Y", "N"), "-"))</f>
        <v>-</v>
      </c>
    </row>
    <row r="193" spans="1:21">
      <c r="D193" s="18"/>
      <c r="E193" s="20"/>
      <c r="F193" s="17"/>
      <c r="I193" s="17"/>
      <c r="J193" s="17"/>
      <c r="M193" s="17"/>
      <c r="N193" s="17"/>
      <c r="Q193" s="5"/>
    </row>
    <row r="194" spans="1:21">
      <c r="A194" s="1" t="str">
        <f t="shared" ref="A194:B194" si="93">IF(ISBLANK(C194), "-", IF(COUNTIF(C:C,C194)&gt;1,"Y", "N"))</f>
        <v>-</v>
      </c>
      <c r="B194" s="1" t="str">
        <f t="shared" si="93"/>
        <v>-</v>
      </c>
      <c r="D194" s="18"/>
      <c r="E194" s="20"/>
      <c r="F194" s="17"/>
      <c r="I194" s="17"/>
      <c r="J194" s="17"/>
      <c r="M194" s="17"/>
      <c r="N194" s="17"/>
      <c r="Q194" s="5" t="str">
        <f>IF(AND(S194&gt;=$J$2, T194&gt;=$G$2, IF($P$2, IFERROR(MATCH($Q$2, E195:P195, 0), FALSE), TRUE)), IFERROR(SUM(LARGE(E194:P194, 1), LARGE(E194:P194, 2), LARGE(E194:P194, 3))/3, "-"), "-")</f>
        <v>-</v>
      </c>
      <c r="R194" s="1" t="str">
        <f>IFERROR(RANK(Q194, Q:Q), "-")</f>
        <v>-</v>
      </c>
      <c r="S194" s="1" t="str">
        <f>IF(ISBLANK(C194), "-", SUM(IF(COUNTA(E194:F194)&gt;=1, 1, 0), IF(COUNTA(G194:H194)&gt;=1, 1, 0), IF(COUNTA(I194:J194)&gt;=1, 1, 0), IF(COUNTA(K194:L194)&gt;=1, 1, 0), IF(COUNTA(M194:N194)&gt;=1, 1, 0), IF(COUNTA(O194:P194)&gt;=1, 1, 0)))</f>
        <v>-</v>
      </c>
      <c r="T194" s="1" t="str">
        <f>IF(ISBLANK(C194), "-", COUNTA(E194:P194))</f>
        <v>-</v>
      </c>
      <c r="U194" s="1" t="str">
        <f>IF(ISBLANK(C194), "-", IF($P$2, IF(AND($P$2, IFERROR(MATCH($Q$2, E195:P195, 0), FALSE)), "Y", "N"), "-"))</f>
        <v>-</v>
      </c>
    </row>
    <row r="195" spans="1:21">
      <c r="D195" s="18"/>
      <c r="E195" s="20"/>
      <c r="F195" s="17"/>
      <c r="I195" s="17"/>
      <c r="J195" s="17"/>
      <c r="M195" s="17"/>
      <c r="N195" s="17"/>
      <c r="Q195" s="5"/>
    </row>
    <row r="196" spans="1:21">
      <c r="A196" s="1" t="str">
        <f t="shared" ref="A196:B196" si="94">IF(ISBLANK(C196), "-", IF(COUNTIF(C:C,C196)&gt;1,"Y", "N"))</f>
        <v>-</v>
      </c>
      <c r="B196" s="1" t="str">
        <f t="shared" si="94"/>
        <v>-</v>
      </c>
      <c r="D196" s="18"/>
      <c r="E196" s="20"/>
      <c r="F196" s="17"/>
      <c r="I196" s="17"/>
      <c r="J196" s="17"/>
      <c r="M196" s="17"/>
      <c r="N196" s="17"/>
      <c r="Q196" s="5" t="str">
        <f>IF(AND(S196&gt;=$J$2, T196&gt;=$G$2, IF($P$2, IFERROR(MATCH($Q$2, E197:P197, 0), FALSE), TRUE)), IFERROR(SUM(LARGE(E196:P196, 1), LARGE(E196:P196, 2), LARGE(E196:P196, 3))/3, "-"), "-")</f>
        <v>-</v>
      </c>
      <c r="R196" s="1" t="str">
        <f>IFERROR(RANK(Q196, Q:Q), "-")</f>
        <v>-</v>
      </c>
      <c r="S196" s="1" t="str">
        <f>IF(ISBLANK(C196), "-", SUM(IF(COUNTA(E196:F196)&gt;=1, 1, 0), IF(COUNTA(G196:H196)&gt;=1, 1, 0), IF(COUNTA(I196:J196)&gt;=1, 1, 0), IF(COUNTA(K196:L196)&gt;=1, 1, 0), IF(COUNTA(M196:N196)&gt;=1, 1, 0), IF(COUNTA(O196:P196)&gt;=1, 1, 0)))</f>
        <v>-</v>
      </c>
      <c r="T196" s="1" t="str">
        <f>IF(ISBLANK(C196), "-", COUNTA(E196:P196))</f>
        <v>-</v>
      </c>
      <c r="U196" s="1" t="str">
        <f>IF(ISBLANK(C196), "-", IF($P$2, IF(AND($P$2, IFERROR(MATCH($Q$2, E197:P197, 0), FALSE)), "Y", "N"), "-"))</f>
        <v>-</v>
      </c>
    </row>
    <row r="197" spans="1:21">
      <c r="D197" s="18"/>
      <c r="E197" s="20"/>
      <c r="F197" s="17"/>
      <c r="I197" s="17"/>
      <c r="J197" s="17"/>
      <c r="M197" s="17"/>
      <c r="N197" s="17"/>
      <c r="Q197" s="5"/>
    </row>
    <row r="198" spans="1:21">
      <c r="A198" s="1" t="str">
        <f t="shared" ref="A198:B198" si="95">IF(ISBLANK(C198), "-", IF(COUNTIF(C:C,C198)&gt;1,"Y", "N"))</f>
        <v>-</v>
      </c>
      <c r="B198" s="1" t="str">
        <f t="shared" si="95"/>
        <v>-</v>
      </c>
      <c r="D198" s="18"/>
      <c r="E198" s="20"/>
      <c r="F198" s="17"/>
      <c r="I198" s="17"/>
      <c r="J198" s="17"/>
      <c r="M198" s="17"/>
      <c r="N198" s="17"/>
      <c r="Q198" s="5" t="str">
        <f>IF(AND(S198&gt;=$J$2, T198&gt;=$G$2, IF($P$2, IFERROR(MATCH($Q$2, E199:P199, 0), FALSE), TRUE)), IFERROR(SUM(LARGE(E198:P198, 1), LARGE(E198:P198, 2), LARGE(E198:P198, 3))/3, "-"), "-")</f>
        <v>-</v>
      </c>
      <c r="R198" s="1" t="str">
        <f>IFERROR(RANK(Q198, Q:Q), "-")</f>
        <v>-</v>
      </c>
      <c r="S198" s="1" t="str">
        <f>IF(ISBLANK(C198), "-", SUM(IF(COUNTA(E198:F198)&gt;=1, 1, 0), IF(COUNTA(G198:H198)&gt;=1, 1, 0), IF(COUNTA(I198:J198)&gt;=1, 1, 0), IF(COUNTA(K198:L198)&gt;=1, 1, 0), IF(COUNTA(M198:N198)&gt;=1, 1, 0), IF(COUNTA(O198:P198)&gt;=1, 1, 0)))</f>
        <v>-</v>
      </c>
      <c r="T198" s="1" t="str">
        <f>IF(ISBLANK(C198), "-", COUNTA(E198:P198))</f>
        <v>-</v>
      </c>
      <c r="U198" s="1" t="str">
        <f>IF(ISBLANK(C198), "-", IF($P$2, IF(AND($P$2, IFERROR(MATCH($Q$2, E199:P199, 0), FALSE)), "Y", "N"), "-"))</f>
        <v>-</v>
      </c>
    </row>
    <row r="199" spans="1:21">
      <c r="D199" s="18"/>
      <c r="E199" s="20"/>
      <c r="F199" s="17"/>
      <c r="I199" s="17"/>
      <c r="J199" s="17"/>
      <c r="M199" s="17"/>
      <c r="N199" s="17"/>
      <c r="Q199" s="5"/>
    </row>
    <row r="200" spans="1:21">
      <c r="A200" s="1" t="str">
        <f t="shared" ref="A200:B200" si="96">IF(ISBLANK(C200), "-", IF(COUNTIF(C:C,C200)&gt;1,"Y", "N"))</f>
        <v>-</v>
      </c>
      <c r="B200" s="1" t="str">
        <f t="shared" si="96"/>
        <v>-</v>
      </c>
      <c r="D200" s="18"/>
      <c r="E200" s="20"/>
      <c r="F200" s="17"/>
      <c r="I200" s="17"/>
      <c r="J200" s="17"/>
      <c r="M200" s="17"/>
      <c r="N200" s="17"/>
      <c r="Q200" s="5" t="str">
        <f>IF(AND(S200&gt;=$J$2, T200&gt;=$G$2, IF($P$2, IFERROR(MATCH($Q$2, E201:P201, 0), FALSE), TRUE)), IFERROR(SUM(LARGE(E200:P200, 1), LARGE(E200:P200, 2), LARGE(E200:P200, 3))/3, "-"), "-")</f>
        <v>-</v>
      </c>
      <c r="R200" s="1" t="str">
        <f>IFERROR(RANK(Q200, Q:Q), "-")</f>
        <v>-</v>
      </c>
      <c r="S200" s="1" t="str">
        <f>IF(ISBLANK(C200), "-", SUM(IF(COUNTA(E200:F200)&gt;=1, 1, 0), IF(COUNTA(G200:H200)&gt;=1, 1, 0), IF(COUNTA(I200:J200)&gt;=1, 1, 0), IF(COUNTA(K200:L200)&gt;=1, 1, 0), IF(COUNTA(M200:N200)&gt;=1, 1, 0), IF(COUNTA(O200:P200)&gt;=1, 1, 0)))</f>
        <v>-</v>
      </c>
      <c r="T200" s="1" t="str">
        <f>IF(ISBLANK(C200), "-", COUNTA(E200:P200))</f>
        <v>-</v>
      </c>
      <c r="U200" s="1" t="str">
        <f>IF(ISBLANK(C200), "-", IF($P$2, IF(AND($P$2, IFERROR(MATCH($Q$2, E201:P201, 0), FALSE)), "Y", "N"), "-"))</f>
        <v>-</v>
      </c>
    </row>
    <row r="201" spans="1:21">
      <c r="D201" s="18"/>
      <c r="E201" s="20"/>
      <c r="F201" s="17"/>
      <c r="I201" s="17"/>
      <c r="J201" s="17"/>
      <c r="M201" s="17"/>
      <c r="N201" s="17"/>
      <c r="Q201" s="5"/>
    </row>
    <row r="202" spans="1:21">
      <c r="A202" s="1" t="str">
        <f t="shared" ref="A202:B202" si="97">IF(ISBLANK(C202), "-", IF(COUNTIF(C:C,C202)&gt;1,"Y", "N"))</f>
        <v>-</v>
      </c>
      <c r="B202" s="1" t="str">
        <f t="shared" si="97"/>
        <v>-</v>
      </c>
      <c r="D202" s="18"/>
      <c r="E202" s="20"/>
      <c r="F202" s="17"/>
      <c r="I202" s="17"/>
      <c r="J202" s="17"/>
      <c r="M202" s="17"/>
      <c r="N202" s="17"/>
      <c r="Q202" s="5" t="str">
        <f>IF(AND(S202&gt;=$J$2, T202&gt;=$G$2, IF($P$2, IFERROR(MATCH($Q$2, E203:P203, 0), FALSE), TRUE)), IFERROR(SUM(LARGE(E202:P202, 1), LARGE(E202:P202, 2), LARGE(E202:P202, 3))/3, "-"), "-")</f>
        <v>-</v>
      </c>
      <c r="R202" s="1" t="str">
        <f>IFERROR(RANK(Q202, Q:Q), "-")</f>
        <v>-</v>
      </c>
      <c r="S202" s="1" t="str">
        <f>IF(ISBLANK(C202), "-", SUM(IF(COUNTA(E202:F202)&gt;=1, 1, 0), IF(COUNTA(G202:H202)&gt;=1, 1, 0), IF(COUNTA(I202:J202)&gt;=1, 1, 0), IF(COUNTA(K202:L202)&gt;=1, 1, 0), IF(COUNTA(M202:N202)&gt;=1, 1, 0), IF(COUNTA(O202:P202)&gt;=1, 1, 0)))</f>
        <v>-</v>
      </c>
      <c r="T202" s="1" t="str">
        <f>IF(ISBLANK(C202), "-", COUNTA(E202:P202))</f>
        <v>-</v>
      </c>
      <c r="U202" s="1" t="str">
        <f>IF(ISBLANK(C202), "-", IF($P$2, IF(AND($P$2, IFERROR(MATCH($Q$2, E203:P203, 0), FALSE)), "Y", "N"), "-"))</f>
        <v>-</v>
      </c>
    </row>
    <row r="203" spans="1:21">
      <c r="D203" s="18"/>
      <c r="E203" s="20"/>
      <c r="F203" s="17"/>
      <c r="I203" s="17"/>
      <c r="J203" s="17"/>
      <c r="M203" s="17"/>
      <c r="N203" s="17"/>
      <c r="Q203" s="5"/>
    </row>
    <row r="204" spans="1:21">
      <c r="A204" s="1" t="str">
        <f t="shared" ref="A204:B204" si="98">IF(ISBLANK(C204), "-", IF(COUNTIF(C:C,C204)&gt;1,"Y", "N"))</f>
        <v>-</v>
      </c>
      <c r="B204" s="1" t="str">
        <f t="shared" si="98"/>
        <v>-</v>
      </c>
      <c r="D204" s="18"/>
      <c r="E204" s="20"/>
      <c r="F204" s="17"/>
      <c r="I204" s="17"/>
      <c r="J204" s="17"/>
      <c r="M204" s="17"/>
      <c r="N204" s="17"/>
      <c r="Q204" s="5" t="str">
        <f>IF(AND(S204&gt;=$J$2, T204&gt;=$G$2, IF($P$2, IFERROR(MATCH($Q$2, E205:P205, 0), FALSE), TRUE)), IFERROR(SUM(LARGE(E204:P204, 1), LARGE(E204:P204, 2), LARGE(E204:P204, 3))/3, "-"), "-")</f>
        <v>-</v>
      </c>
      <c r="R204" s="1" t="str">
        <f>IFERROR(RANK(Q204, Q:Q), "-")</f>
        <v>-</v>
      </c>
      <c r="S204" s="1" t="str">
        <f>IF(ISBLANK(C204), "-", SUM(IF(COUNTA(E204:F204)&gt;=1, 1, 0), IF(COUNTA(G204:H204)&gt;=1, 1, 0), IF(COUNTA(I204:J204)&gt;=1, 1, 0), IF(COUNTA(K204:L204)&gt;=1, 1, 0), IF(COUNTA(M204:N204)&gt;=1, 1, 0), IF(COUNTA(O204:P204)&gt;=1, 1, 0)))</f>
        <v>-</v>
      </c>
      <c r="T204" s="1" t="str">
        <f>IF(ISBLANK(C204), "-", COUNTA(E204:P204))</f>
        <v>-</v>
      </c>
      <c r="U204" s="1" t="str">
        <f>IF(ISBLANK(C204), "-", IF($P$2, IF(AND($P$2, IFERROR(MATCH($Q$2, E205:P205, 0), FALSE)), "Y", "N"), "-"))</f>
        <v>-</v>
      </c>
    </row>
    <row r="205" spans="1:21">
      <c r="D205" s="18"/>
      <c r="E205" s="20"/>
      <c r="F205" s="17"/>
      <c r="I205" s="17"/>
      <c r="J205" s="17"/>
      <c r="M205" s="17"/>
      <c r="N205" s="17"/>
      <c r="Q205" s="5"/>
    </row>
    <row r="206" spans="1:21">
      <c r="A206" s="1" t="str">
        <f t="shared" ref="A206:B206" si="99">IF(ISBLANK(C206), "-", IF(COUNTIF(C:C,C206)&gt;1,"Y", "N"))</f>
        <v>-</v>
      </c>
      <c r="B206" s="1" t="str">
        <f t="shared" si="99"/>
        <v>-</v>
      </c>
      <c r="D206" s="18"/>
      <c r="E206" s="20"/>
      <c r="F206" s="17"/>
      <c r="I206" s="17"/>
      <c r="J206" s="17"/>
      <c r="M206" s="17"/>
      <c r="N206" s="17"/>
      <c r="Q206" s="5" t="str">
        <f>IF(AND(S206&gt;=$J$2, T206&gt;=$G$2, IF($P$2, IFERROR(MATCH($Q$2, E207:P207, 0), FALSE), TRUE)), IFERROR(SUM(LARGE(E206:P206, 1), LARGE(E206:P206, 2), LARGE(E206:P206, 3))/3, "-"), "-")</f>
        <v>-</v>
      </c>
      <c r="R206" s="1" t="str">
        <f>IFERROR(RANK(Q206, Q:Q), "-")</f>
        <v>-</v>
      </c>
      <c r="S206" s="1" t="str">
        <f>IF(ISBLANK(C206), "-", SUM(IF(COUNTA(E206:F206)&gt;=1, 1, 0), IF(COUNTA(G206:H206)&gt;=1, 1, 0), IF(COUNTA(I206:J206)&gt;=1, 1, 0), IF(COUNTA(K206:L206)&gt;=1, 1, 0), IF(COUNTA(M206:N206)&gt;=1, 1, 0), IF(COUNTA(O206:P206)&gt;=1, 1, 0)))</f>
        <v>-</v>
      </c>
      <c r="T206" s="1" t="str">
        <f>IF(ISBLANK(C206), "-", COUNTA(E206:P206))</f>
        <v>-</v>
      </c>
      <c r="U206" s="1" t="str">
        <f>IF(ISBLANK(C206), "-", IF($P$2, IF(AND($P$2, IFERROR(MATCH($Q$2, E207:P207, 0), FALSE)), "Y", "N"), "-"))</f>
        <v>-</v>
      </c>
    </row>
    <row r="207" spans="1:21">
      <c r="D207" s="18"/>
      <c r="E207" s="20"/>
      <c r="F207" s="17"/>
      <c r="I207" s="17"/>
      <c r="J207" s="17"/>
      <c r="M207" s="17"/>
      <c r="N207" s="17"/>
      <c r="Q207" s="5"/>
    </row>
    <row r="208" spans="1:21">
      <c r="A208" s="1" t="str">
        <f t="shared" ref="A208:B208" si="100">IF(ISBLANK(C208), "-", IF(COUNTIF(C:C,C208)&gt;1,"Y", "N"))</f>
        <v>-</v>
      </c>
      <c r="B208" s="1" t="str">
        <f t="shared" si="100"/>
        <v>-</v>
      </c>
      <c r="D208" s="18"/>
      <c r="E208" s="20"/>
      <c r="F208" s="17"/>
      <c r="I208" s="17"/>
      <c r="J208" s="17"/>
      <c r="M208" s="17"/>
      <c r="N208" s="17"/>
      <c r="Q208" s="5" t="str">
        <f>IF(AND(S208&gt;=$J$2, T208&gt;=$G$2, IF($P$2, IFERROR(MATCH($Q$2, E209:P209, 0), FALSE), TRUE)), IFERROR(SUM(LARGE(E208:P208, 1), LARGE(E208:P208, 2), LARGE(E208:P208, 3))/3, "-"), "-")</f>
        <v>-</v>
      </c>
      <c r="R208" s="1" t="str">
        <f>IFERROR(RANK(Q208, Q:Q), "-")</f>
        <v>-</v>
      </c>
      <c r="S208" s="1" t="str">
        <f>IF(ISBLANK(C208), "-", SUM(IF(COUNTA(E208:F208)&gt;=1, 1, 0), IF(COUNTA(G208:H208)&gt;=1, 1, 0), IF(COUNTA(I208:J208)&gt;=1, 1, 0), IF(COUNTA(K208:L208)&gt;=1, 1, 0), IF(COUNTA(M208:N208)&gt;=1, 1, 0), IF(COUNTA(O208:P208)&gt;=1, 1, 0)))</f>
        <v>-</v>
      </c>
      <c r="T208" s="1" t="str">
        <f>IF(ISBLANK(C208), "-", COUNTA(E208:P208))</f>
        <v>-</v>
      </c>
      <c r="U208" s="1" t="str">
        <f>IF(ISBLANK(C208), "-", IF($P$2, IF(AND($P$2, IFERROR(MATCH($Q$2, E209:P209, 0), FALSE)), "Y", "N"), "-"))</f>
        <v>-</v>
      </c>
    </row>
    <row r="209" spans="1:21">
      <c r="D209" s="18"/>
      <c r="E209" s="20"/>
      <c r="F209" s="17"/>
      <c r="I209" s="17"/>
      <c r="J209" s="17"/>
      <c r="M209" s="17"/>
      <c r="N209" s="17"/>
      <c r="Q209" s="5"/>
    </row>
    <row r="210" spans="1:21">
      <c r="A210" s="1" t="str">
        <f t="shared" ref="A210:B210" si="101">IF(ISBLANK(C210), "-", IF(COUNTIF(C:C,C210)&gt;1,"Y", "N"))</f>
        <v>-</v>
      </c>
      <c r="B210" s="1" t="str">
        <f t="shared" si="101"/>
        <v>-</v>
      </c>
      <c r="D210" s="18"/>
      <c r="E210" s="20"/>
      <c r="F210" s="17"/>
      <c r="I210" s="17"/>
      <c r="J210" s="17"/>
      <c r="M210" s="17"/>
      <c r="N210" s="17"/>
      <c r="Q210" s="5" t="str">
        <f>IF(AND(S210&gt;=$J$2, T210&gt;=$G$2, IF($P$2, IFERROR(MATCH($Q$2, E211:P211, 0), FALSE), TRUE)), IFERROR(SUM(LARGE(E210:P210, 1), LARGE(E210:P210, 2), LARGE(E210:P210, 3))/3, "-"), "-")</f>
        <v>-</v>
      </c>
      <c r="R210" s="1" t="str">
        <f>IFERROR(RANK(Q210, Q:Q), "-")</f>
        <v>-</v>
      </c>
      <c r="S210" s="1" t="str">
        <f>IF(ISBLANK(C210), "-", SUM(IF(COUNTA(E210:F210)&gt;=1, 1, 0), IF(COUNTA(G210:H210)&gt;=1, 1, 0), IF(COUNTA(I210:J210)&gt;=1, 1, 0), IF(COUNTA(K210:L210)&gt;=1, 1, 0), IF(COUNTA(M210:N210)&gt;=1, 1, 0), IF(COUNTA(O210:P210)&gt;=1, 1, 0)))</f>
        <v>-</v>
      </c>
      <c r="T210" s="1" t="str">
        <f>IF(ISBLANK(C210), "-", COUNTA(E210:P210))</f>
        <v>-</v>
      </c>
      <c r="U210" s="1" t="str">
        <f>IF(ISBLANK(C210), "-", IF($P$2, IF(AND($P$2, IFERROR(MATCH($Q$2, E211:P211, 0), FALSE)), "Y", "N"), "-"))</f>
        <v>-</v>
      </c>
    </row>
    <row r="211" spans="1:21">
      <c r="D211" s="18"/>
      <c r="E211" s="20"/>
      <c r="F211" s="17"/>
      <c r="I211" s="17"/>
      <c r="J211" s="17"/>
      <c r="M211" s="17"/>
      <c r="N211" s="17"/>
      <c r="Q211" s="5"/>
    </row>
    <row r="212" spans="1:21">
      <c r="A212" s="1" t="str">
        <f t="shared" ref="A212:B212" si="102">IF(ISBLANK(C212), "-", IF(COUNTIF(C:C,C212)&gt;1,"Y", "N"))</f>
        <v>-</v>
      </c>
      <c r="B212" s="1" t="str">
        <f t="shared" si="102"/>
        <v>-</v>
      </c>
      <c r="D212" s="18"/>
      <c r="E212" s="20"/>
      <c r="F212" s="17"/>
      <c r="I212" s="17"/>
      <c r="J212" s="17"/>
      <c r="M212" s="17"/>
      <c r="N212" s="17"/>
      <c r="Q212" s="5" t="str">
        <f>IF(AND(S212&gt;=$J$2, T212&gt;=$G$2, IF($P$2, IFERROR(MATCH($Q$2, E213:P213, 0), FALSE), TRUE)), IFERROR(SUM(LARGE(E212:P212, 1), LARGE(E212:P212, 2), LARGE(E212:P212, 3))/3, "-"), "-")</f>
        <v>-</v>
      </c>
      <c r="R212" s="1" t="str">
        <f>IFERROR(RANK(Q212, Q:Q), "-")</f>
        <v>-</v>
      </c>
      <c r="S212" s="1" t="str">
        <f>IF(ISBLANK(C212), "-", SUM(IF(COUNTA(E212:F212)&gt;=1, 1, 0), IF(COUNTA(G212:H212)&gt;=1, 1, 0), IF(COUNTA(I212:J212)&gt;=1, 1, 0), IF(COUNTA(K212:L212)&gt;=1, 1, 0), IF(COUNTA(M212:N212)&gt;=1, 1, 0), IF(COUNTA(O212:P212)&gt;=1, 1, 0)))</f>
        <v>-</v>
      </c>
      <c r="T212" s="1" t="str">
        <f>IF(ISBLANK(C212), "-", COUNTA(E212:P212))</f>
        <v>-</v>
      </c>
      <c r="U212" s="1" t="str">
        <f>IF(ISBLANK(C212), "-", IF($P$2, IF(AND($P$2, IFERROR(MATCH($Q$2, E213:P213, 0), FALSE)), "Y", "N"), "-"))</f>
        <v>-</v>
      </c>
    </row>
    <row r="213" spans="1:21">
      <c r="D213" s="18"/>
      <c r="E213" s="20"/>
      <c r="F213" s="17"/>
      <c r="I213" s="17"/>
      <c r="J213" s="17"/>
      <c r="M213" s="17"/>
      <c r="N213" s="17"/>
      <c r="Q213" s="5"/>
    </row>
    <row r="214" spans="1:21">
      <c r="A214" s="1" t="str">
        <f t="shared" ref="A214:B214" si="103">IF(ISBLANK(C214), "-", IF(COUNTIF(C:C,C214)&gt;1,"Y", "N"))</f>
        <v>-</v>
      </c>
      <c r="B214" s="1" t="str">
        <f t="shared" si="103"/>
        <v>-</v>
      </c>
      <c r="D214" s="18"/>
      <c r="E214" s="20"/>
      <c r="F214" s="17"/>
      <c r="I214" s="17"/>
      <c r="J214" s="17"/>
      <c r="M214" s="17"/>
      <c r="N214" s="17"/>
      <c r="Q214" s="5" t="str">
        <f>IF(AND(S214&gt;=$J$2, T214&gt;=$G$2, IF($P$2, IFERROR(MATCH($Q$2, E215:P215, 0), FALSE), TRUE)), IFERROR(SUM(LARGE(E214:P214, 1), LARGE(E214:P214, 2), LARGE(E214:P214, 3))/3, "-"), "-")</f>
        <v>-</v>
      </c>
      <c r="R214" s="1" t="str">
        <f>IFERROR(RANK(Q214, Q:Q), "-")</f>
        <v>-</v>
      </c>
      <c r="S214" s="1" t="str">
        <f>IF(ISBLANK(C214), "-", SUM(IF(COUNTA(E214:F214)&gt;=1, 1, 0), IF(COUNTA(G214:H214)&gt;=1, 1, 0), IF(COUNTA(I214:J214)&gt;=1, 1, 0), IF(COUNTA(K214:L214)&gt;=1, 1, 0), IF(COUNTA(M214:N214)&gt;=1, 1, 0), IF(COUNTA(O214:P214)&gt;=1, 1, 0)))</f>
        <v>-</v>
      </c>
      <c r="T214" s="1" t="str">
        <f>IF(ISBLANK(C214), "-", COUNTA(E214:P214))</f>
        <v>-</v>
      </c>
      <c r="U214" s="1" t="str">
        <f>IF(ISBLANK(C214), "-", IF($P$2, IF(AND($P$2, IFERROR(MATCH($Q$2, E215:P215, 0), FALSE)), "Y", "N"), "-"))</f>
        <v>-</v>
      </c>
    </row>
    <row r="215" spans="1:21">
      <c r="D215" s="18"/>
      <c r="E215" s="20"/>
      <c r="F215" s="17"/>
      <c r="I215" s="17"/>
      <c r="J215" s="17"/>
      <c r="M215" s="17"/>
      <c r="N215" s="17"/>
      <c r="Q215" s="5"/>
    </row>
    <row r="216" spans="1:21">
      <c r="A216" s="1" t="str">
        <f t="shared" ref="A216:B216" si="104">IF(ISBLANK(C216), "-", IF(COUNTIF(C:C,C216)&gt;1,"Y", "N"))</f>
        <v>-</v>
      </c>
      <c r="B216" s="1" t="str">
        <f t="shared" si="104"/>
        <v>-</v>
      </c>
      <c r="D216" s="18"/>
      <c r="E216" s="20"/>
      <c r="F216" s="17"/>
      <c r="I216" s="17"/>
      <c r="J216" s="17"/>
      <c r="M216" s="17"/>
      <c r="N216" s="17"/>
      <c r="Q216" s="5" t="str">
        <f>IF(AND(S216&gt;=$J$2, T216&gt;=$G$2, IF($P$2, IFERROR(MATCH($Q$2, E217:P217, 0), FALSE), TRUE)), IFERROR(SUM(LARGE(E216:P216, 1), LARGE(E216:P216, 2), LARGE(E216:P216, 3))/3, "-"), "-")</f>
        <v>-</v>
      </c>
      <c r="R216" s="1" t="str">
        <f>IFERROR(RANK(Q216, Q:Q), "-")</f>
        <v>-</v>
      </c>
      <c r="S216" s="1" t="str">
        <f>IF(ISBLANK(C216), "-", SUM(IF(COUNTA(E216:F216)&gt;=1, 1, 0), IF(COUNTA(G216:H216)&gt;=1, 1, 0), IF(COUNTA(I216:J216)&gt;=1, 1, 0), IF(COUNTA(K216:L216)&gt;=1, 1, 0), IF(COUNTA(M216:N216)&gt;=1, 1, 0), IF(COUNTA(O216:P216)&gt;=1, 1, 0)))</f>
        <v>-</v>
      </c>
      <c r="T216" s="1" t="str">
        <f>IF(ISBLANK(C216), "-", COUNTA(E216:P216))</f>
        <v>-</v>
      </c>
      <c r="U216" s="1" t="str">
        <f>IF(ISBLANK(C216), "-", IF($P$2, IF(AND($P$2, IFERROR(MATCH($Q$2, E217:P217, 0), FALSE)), "Y", "N"), "-"))</f>
        <v>-</v>
      </c>
    </row>
    <row r="217" spans="1:21">
      <c r="D217" s="18"/>
      <c r="E217" s="20"/>
      <c r="F217" s="17"/>
      <c r="I217" s="17"/>
      <c r="J217" s="17"/>
      <c r="M217" s="17"/>
      <c r="N217" s="17"/>
      <c r="Q217" s="5"/>
    </row>
    <row r="218" spans="1:21">
      <c r="A218" s="1" t="str">
        <f t="shared" ref="A218:B218" si="105">IF(ISBLANK(C218), "-", IF(COUNTIF(C:C,C218)&gt;1,"Y", "N"))</f>
        <v>-</v>
      </c>
      <c r="B218" s="1" t="str">
        <f t="shared" si="105"/>
        <v>-</v>
      </c>
      <c r="D218" s="18"/>
      <c r="E218" s="20"/>
      <c r="F218" s="17"/>
      <c r="I218" s="17"/>
      <c r="J218" s="17"/>
      <c r="M218" s="17"/>
      <c r="N218" s="17"/>
      <c r="Q218" s="5" t="str">
        <f>IF(AND(S218&gt;=$J$2, T218&gt;=$G$2, IF($P$2, IFERROR(MATCH($Q$2, E219:P219, 0), FALSE), TRUE)), IFERROR(SUM(LARGE(E218:P218, 1), LARGE(E218:P218, 2), LARGE(E218:P218, 3))/3, "-"), "-")</f>
        <v>-</v>
      </c>
      <c r="R218" s="1" t="str">
        <f>IFERROR(RANK(Q218, Q:Q), "-")</f>
        <v>-</v>
      </c>
      <c r="S218" s="1" t="str">
        <f>IF(ISBLANK(C218), "-", SUM(IF(COUNTA(E218:F218)&gt;=1, 1, 0), IF(COUNTA(G218:H218)&gt;=1, 1, 0), IF(COUNTA(I218:J218)&gt;=1, 1, 0), IF(COUNTA(K218:L218)&gt;=1, 1, 0), IF(COUNTA(M218:N218)&gt;=1, 1, 0), IF(COUNTA(O218:P218)&gt;=1, 1, 0)))</f>
        <v>-</v>
      </c>
      <c r="T218" s="1" t="str">
        <f>IF(ISBLANK(C218), "-", COUNTA(E218:P218))</f>
        <v>-</v>
      </c>
      <c r="U218" s="1" t="str">
        <f>IF(ISBLANK(C218), "-", IF($P$2, IF(AND($P$2, IFERROR(MATCH($Q$2, E219:P219, 0), FALSE)), "Y", "N"), "-"))</f>
        <v>-</v>
      </c>
    </row>
    <row r="219" spans="1:21">
      <c r="D219" s="18"/>
      <c r="E219" s="20"/>
      <c r="F219" s="17"/>
      <c r="I219" s="17"/>
      <c r="J219" s="17"/>
      <c r="M219" s="17"/>
      <c r="N219" s="17"/>
      <c r="Q219" s="5"/>
    </row>
    <row r="220" spans="1:21">
      <c r="A220" s="1" t="str">
        <f t="shared" ref="A220:B220" si="106">IF(ISBLANK(C220), "-", IF(COUNTIF(C:C,C220)&gt;1,"Y", "N"))</f>
        <v>-</v>
      </c>
      <c r="B220" s="1" t="str">
        <f t="shared" si="106"/>
        <v>-</v>
      </c>
      <c r="D220" s="18"/>
      <c r="E220" s="20"/>
      <c r="F220" s="17"/>
      <c r="I220" s="17"/>
      <c r="J220" s="17"/>
      <c r="M220" s="17"/>
      <c r="N220" s="17"/>
      <c r="Q220" s="5" t="str">
        <f>IF(AND(S220&gt;=$J$2, T220&gt;=$G$2, IF($P$2, IFERROR(MATCH($Q$2, E221:P221, 0), FALSE), TRUE)), IFERROR(SUM(LARGE(E220:P220, 1), LARGE(E220:P220, 2), LARGE(E220:P220, 3))/3, "-"), "-")</f>
        <v>-</v>
      </c>
      <c r="R220" s="1" t="str">
        <f>IFERROR(RANK(Q220, Q:Q), "-")</f>
        <v>-</v>
      </c>
      <c r="S220" s="1" t="str">
        <f>IF(ISBLANK(C220), "-", SUM(IF(COUNTA(E220:F220)&gt;=1, 1, 0), IF(COUNTA(G220:H220)&gt;=1, 1, 0), IF(COUNTA(I220:J220)&gt;=1, 1, 0), IF(COUNTA(K220:L220)&gt;=1, 1, 0), IF(COUNTA(M220:N220)&gt;=1, 1, 0), IF(COUNTA(O220:P220)&gt;=1, 1, 0)))</f>
        <v>-</v>
      </c>
      <c r="T220" s="1" t="str">
        <f>IF(ISBLANK(C220), "-", COUNTA(E220:P220))</f>
        <v>-</v>
      </c>
      <c r="U220" s="1" t="str">
        <f>IF(ISBLANK(C220), "-", IF($P$2, IF(AND($P$2, IFERROR(MATCH($Q$2, E221:P221, 0), FALSE)), "Y", "N"), "-"))</f>
        <v>-</v>
      </c>
    </row>
    <row r="221" spans="1:21">
      <c r="D221" s="18"/>
      <c r="E221" s="20"/>
      <c r="F221" s="17"/>
      <c r="I221" s="17"/>
      <c r="J221" s="17"/>
      <c r="M221" s="17"/>
      <c r="N221" s="17"/>
      <c r="Q221" s="5"/>
    </row>
    <row r="222" spans="1:21">
      <c r="D222" s="18"/>
      <c r="E222" s="20"/>
      <c r="F222" s="17"/>
      <c r="I222" s="17"/>
      <c r="J222" s="17"/>
      <c r="M222" s="17"/>
      <c r="N222" s="17"/>
      <c r="Q222" s="5" t="str">
        <f>IF(AND(S222&gt;=$J$2, T222&gt;=$G$2, IF($P$2, IFERROR(MATCH($Q$2, E223:P223, 0), FALSE), TRUE)), IFERROR(SUM(LARGE(E222:P222, 1), LARGE(E222:P222, 2), LARGE(E222:P222, 3))/3, "-"), "-")</f>
        <v>-</v>
      </c>
      <c r="R222" s="1" t="str">
        <f>IFERROR(RANK(Q222, Q:Q), "-")</f>
        <v>-</v>
      </c>
      <c r="S222" s="1" t="str">
        <f>IF(ISBLANK(C222), "-", SUM(IF(COUNTA(E222:F222)&gt;=1, 1, 0), IF(COUNTA(G222:H222)&gt;=1, 1, 0), IF(COUNTA(I222:J222)&gt;=1, 1, 0), IF(COUNTA(K222:L222)&gt;=1, 1, 0), IF(COUNTA(M222:N222)&gt;=1, 1, 0), IF(COUNTA(O222:P222)&gt;=1, 1, 0)))</f>
        <v>-</v>
      </c>
      <c r="T222" s="1" t="str">
        <f>IF(ISBLANK(C222), "-", COUNTA(E222:P222))</f>
        <v>-</v>
      </c>
      <c r="U222" s="1" t="str">
        <f>IF(ISBLANK(C222), "-", IF($P$2, IF(AND($P$2, IFERROR(MATCH($Q$2, E223:P223, 0), FALSE)), "Y", "N"), "-"))</f>
        <v>-</v>
      </c>
    </row>
    <row r="223" spans="1:21">
      <c r="D223" s="18"/>
      <c r="E223" s="20"/>
      <c r="F223" s="17"/>
      <c r="I223" s="17"/>
      <c r="J223" s="17"/>
      <c r="M223" s="17"/>
      <c r="N223" s="17"/>
      <c r="Q223" s="5"/>
    </row>
    <row r="224" spans="1:21">
      <c r="D224" s="18"/>
      <c r="E224" s="20"/>
      <c r="F224" s="17"/>
      <c r="I224" s="17"/>
      <c r="J224" s="17"/>
      <c r="M224" s="17"/>
      <c r="N224" s="17"/>
      <c r="Q224" s="5" t="str">
        <f>IF(AND(S224&gt;=$J$2, T224&gt;=$G$2, IF($P$2, IFERROR(MATCH($Q$2, E225:P225, 0), FALSE), TRUE)), IFERROR(SUM(LARGE(E224:P224, 1), LARGE(E224:P224, 2), LARGE(E224:P224, 3))/3, "-"), "-")</f>
        <v>-</v>
      </c>
      <c r="R224" s="1" t="str">
        <f>IFERROR(RANK(Q224, Q:Q), "-")</f>
        <v>-</v>
      </c>
      <c r="S224" s="1" t="str">
        <f>IF(ISBLANK(C224), "-", SUM(IF(COUNTA(E224:F224)&gt;=1, 1, 0), IF(COUNTA(G224:H224)&gt;=1, 1, 0), IF(COUNTA(I224:J224)&gt;=1, 1, 0), IF(COUNTA(K224:L224)&gt;=1, 1, 0), IF(COUNTA(M224:N224)&gt;=1, 1, 0), IF(COUNTA(O224:P224)&gt;=1, 1, 0)))</f>
        <v>-</v>
      </c>
      <c r="T224" s="1" t="str">
        <f>IF(ISBLANK(C224), "-", COUNTA(E224:P224))</f>
        <v>-</v>
      </c>
      <c r="U224" s="1" t="str">
        <f>IF(ISBLANK(C224), "-", IF($P$2, IF(AND($P$2, IFERROR(MATCH($Q$2, E225:P225, 0), FALSE)), "Y", "N"), "-"))</f>
        <v>-</v>
      </c>
    </row>
    <row r="225" spans="4:21">
      <c r="D225" s="18"/>
      <c r="E225" s="20"/>
      <c r="F225" s="17"/>
      <c r="I225" s="17"/>
      <c r="J225" s="17"/>
      <c r="M225" s="17"/>
      <c r="N225" s="17"/>
      <c r="Q225" s="5"/>
    </row>
    <row r="226" spans="4:21">
      <c r="D226" s="18"/>
      <c r="E226" s="20"/>
      <c r="F226" s="17"/>
      <c r="I226" s="17"/>
      <c r="J226" s="17"/>
      <c r="M226" s="17"/>
      <c r="N226" s="17"/>
      <c r="Q226" s="5" t="str">
        <f>IF(AND(S226&gt;=$J$2, T226&gt;=$G$2, IF($P$2, IFERROR(MATCH($Q$2, E227:P227, 0), FALSE), TRUE)), IFERROR(SUM(LARGE(E226:P226, 1), LARGE(E226:P226, 2), LARGE(E226:P226, 3))/3, "-"), "-")</f>
        <v>-</v>
      </c>
      <c r="R226" s="1" t="str">
        <f>IFERROR(RANK(Q226, Q:Q), "-")</f>
        <v>-</v>
      </c>
      <c r="S226" s="1" t="str">
        <f>IF(ISBLANK(C226), "-", SUM(IF(COUNTA(E226:F226)&gt;=1, 1, 0), IF(COUNTA(G226:H226)&gt;=1, 1, 0), IF(COUNTA(I226:J226)&gt;=1, 1, 0), IF(COUNTA(K226:L226)&gt;=1, 1, 0), IF(COUNTA(M226:N226)&gt;=1, 1, 0), IF(COUNTA(O226:P226)&gt;=1, 1, 0)))</f>
        <v>-</v>
      </c>
      <c r="T226" s="1" t="str">
        <f>IF(ISBLANK(C226), "-", COUNTA(E226:P226))</f>
        <v>-</v>
      </c>
      <c r="U226" s="1" t="str">
        <f>IF(ISBLANK(C226), "-", IF($P$2, IF(AND($P$2, IFERROR(MATCH($Q$2, E227:P227, 0), FALSE)), "Y", "N"), "-"))</f>
        <v>-</v>
      </c>
    </row>
    <row r="227" spans="4:21">
      <c r="D227" s="18"/>
      <c r="E227" s="20"/>
      <c r="F227" s="17"/>
      <c r="I227" s="17"/>
      <c r="J227" s="17"/>
      <c r="M227" s="17"/>
      <c r="N227" s="17"/>
      <c r="Q227" s="5"/>
    </row>
    <row r="228" spans="4:21">
      <c r="D228" s="18"/>
      <c r="E228" s="20"/>
      <c r="F228" s="17"/>
      <c r="I228" s="17"/>
      <c r="J228" s="17"/>
      <c r="M228" s="17"/>
      <c r="N228" s="17"/>
      <c r="Q228" s="5" t="str">
        <f>IF(AND(S228&gt;=$J$2, T228&gt;=$G$2, IF($P$2, IFERROR(MATCH($Q$2, E229:P229, 0), FALSE), TRUE)), IFERROR(SUM(LARGE(E228:P228, 1), LARGE(E228:P228, 2), LARGE(E228:P228, 3))/3, "-"), "-")</f>
        <v>-</v>
      </c>
      <c r="R228" s="1" t="str">
        <f>IFERROR(RANK(Q228, Q:Q), "-")</f>
        <v>-</v>
      </c>
      <c r="S228" s="1" t="str">
        <f>IF(ISBLANK(C228), "-", SUM(IF(COUNTA(E228:F228)&gt;=1, 1, 0), IF(COUNTA(G228:H228)&gt;=1, 1, 0), IF(COUNTA(I228:J228)&gt;=1, 1, 0), IF(COUNTA(K228:L228)&gt;=1, 1, 0), IF(COUNTA(M228:N228)&gt;=1, 1, 0), IF(COUNTA(O228:P228)&gt;=1, 1, 0)))</f>
        <v>-</v>
      </c>
      <c r="T228" s="1" t="str">
        <f>IF(ISBLANK(C228), "-", COUNTA(E228:P228))</f>
        <v>-</v>
      </c>
      <c r="U228" s="1" t="str">
        <f>IF(ISBLANK(C228), "-", IF($P$2, IF(AND($P$2, IFERROR(MATCH($Q$2, E229:P229, 0), FALSE)), "Y", "N"), "-"))</f>
        <v>-</v>
      </c>
    </row>
    <row r="229" spans="4:21">
      <c r="D229" s="18"/>
      <c r="E229" s="20"/>
      <c r="F229" s="17"/>
      <c r="I229" s="17"/>
      <c r="J229" s="17"/>
      <c r="M229" s="17"/>
      <c r="N229" s="17"/>
      <c r="Q229" s="5"/>
    </row>
    <row r="230" spans="4:21">
      <c r="D230" s="18"/>
      <c r="E230" s="20"/>
      <c r="F230" s="17"/>
      <c r="I230" s="17"/>
      <c r="J230" s="17"/>
      <c r="M230" s="17"/>
      <c r="N230" s="17"/>
      <c r="Q230" s="5" t="str">
        <f>IF(AND(S230&gt;=$J$2, T230&gt;=$G$2, IF($P$2, IFERROR(MATCH($Q$2, E231:P231, 0), FALSE), TRUE)), IFERROR(SUM(LARGE(E230:P230, 1), LARGE(E230:P230, 2), LARGE(E230:P230, 3))/3, "-"), "-")</f>
        <v>-</v>
      </c>
      <c r="R230" s="1" t="str">
        <f>IFERROR(RANK(Q230, Q:Q), "-")</f>
        <v>-</v>
      </c>
      <c r="S230" s="1" t="str">
        <f>IF(ISBLANK(C230), "-", SUM(IF(COUNTA(E230:F230)&gt;=1, 1, 0), IF(COUNTA(G230:H230)&gt;=1, 1, 0), IF(COUNTA(I230:J230)&gt;=1, 1, 0), IF(COUNTA(K230:L230)&gt;=1, 1, 0), IF(COUNTA(M230:N230)&gt;=1, 1, 0), IF(COUNTA(O230:P230)&gt;=1, 1, 0)))</f>
        <v>-</v>
      </c>
      <c r="T230" s="1" t="str">
        <f>IF(ISBLANK(C230), "-", COUNTA(E230:P230))</f>
        <v>-</v>
      </c>
      <c r="U230" s="1" t="str">
        <f>IF(ISBLANK(C230), "-", IF($P$2, IF(AND($P$2, IFERROR(MATCH($Q$2, E231:P231, 0), FALSE)), "Y", "N"), "-"))</f>
        <v>-</v>
      </c>
    </row>
    <row r="231" spans="4:21">
      <c r="D231" s="18"/>
      <c r="E231" s="20"/>
      <c r="F231" s="17"/>
      <c r="I231" s="17"/>
      <c r="J231" s="17"/>
      <c r="M231" s="17"/>
      <c r="N231" s="17"/>
      <c r="Q231" s="5"/>
    </row>
    <row r="232" spans="4:21">
      <c r="D232" s="18"/>
      <c r="E232" s="20"/>
      <c r="F232" s="17"/>
      <c r="I232" s="17"/>
      <c r="J232" s="17"/>
      <c r="M232" s="17"/>
      <c r="N232" s="17"/>
      <c r="Q232" s="5" t="str">
        <f>IF(AND(S232&gt;=$J$2, T232&gt;=$G$2, IF($P$2, IFERROR(MATCH($Q$2, E233:P233, 0), FALSE), TRUE)), IFERROR(SUM(LARGE(E232:P232, 1), LARGE(E232:P232, 2), LARGE(E232:P232, 3))/3, "-"), "-")</f>
        <v>-</v>
      </c>
      <c r="R232" s="1" t="str">
        <f>IFERROR(RANK(Q232, Q:Q), "-")</f>
        <v>-</v>
      </c>
      <c r="S232" s="1" t="str">
        <f>IF(ISBLANK(C232), "-", SUM(IF(COUNTA(E232:F232)&gt;=1, 1, 0), IF(COUNTA(G232:H232)&gt;=1, 1, 0), IF(COUNTA(I232:J232)&gt;=1, 1, 0), IF(COUNTA(K232:L232)&gt;=1, 1, 0), IF(COUNTA(M232:N232)&gt;=1, 1, 0), IF(COUNTA(O232:P232)&gt;=1, 1, 0)))</f>
        <v>-</v>
      </c>
      <c r="T232" s="1" t="str">
        <f>IF(ISBLANK(C232), "-", COUNTA(E232:P232))</f>
        <v>-</v>
      </c>
      <c r="U232" s="1" t="str">
        <f>IF(ISBLANK(C232), "-", IF($P$2, IF(AND($P$2, IFERROR(MATCH($Q$2, E233:P233, 0), FALSE)), "Y", "N"), "-"))</f>
        <v>-</v>
      </c>
    </row>
    <row r="233" spans="4:21">
      <c r="D233" s="18"/>
      <c r="E233" s="20"/>
      <c r="F233" s="17"/>
      <c r="I233" s="17"/>
      <c r="J233" s="17"/>
      <c r="M233" s="17"/>
      <c r="N233" s="17"/>
      <c r="Q233" s="5"/>
    </row>
    <row r="234" spans="4:21">
      <c r="D234" s="18"/>
      <c r="E234" s="20"/>
      <c r="F234" s="17"/>
      <c r="I234" s="17"/>
      <c r="J234" s="17"/>
      <c r="M234" s="17"/>
      <c r="N234" s="17"/>
      <c r="Q234" s="5" t="str">
        <f>IF(AND(S234&gt;=$J$2, T234&gt;=$G$2, IF($P$2, IFERROR(MATCH($Q$2, E235:P235, 0), FALSE), TRUE)), IFERROR(SUM(LARGE(E234:P234, 1), LARGE(E234:P234, 2), LARGE(E234:P234, 3))/3, "-"), "-")</f>
        <v>-</v>
      </c>
      <c r="R234" s="1" t="str">
        <f>IFERROR(RANK(Q234, Q:Q), "-")</f>
        <v>-</v>
      </c>
      <c r="S234" s="1" t="str">
        <f>IF(ISBLANK(C234), "-", SUM(IF(COUNTA(E234:F234)&gt;=1, 1, 0), IF(COUNTA(G234:H234)&gt;=1, 1, 0), IF(COUNTA(I234:J234)&gt;=1, 1, 0), IF(COUNTA(K234:L234)&gt;=1, 1, 0), IF(COUNTA(M234:N234)&gt;=1, 1, 0), IF(COUNTA(O234:P234)&gt;=1, 1, 0)))</f>
        <v>-</v>
      </c>
      <c r="T234" s="1" t="str">
        <f>IF(ISBLANK(C234), "-", COUNTA(E234:P234))</f>
        <v>-</v>
      </c>
      <c r="U234" s="1" t="str">
        <f>IF(ISBLANK(C234), "-", IF($P$2, IF(AND($P$2, IFERROR(MATCH($Q$2, E235:P235, 0), FALSE)), "Y", "N"), "-"))</f>
        <v>-</v>
      </c>
    </row>
    <row r="235" spans="4:21">
      <c r="D235" s="18"/>
      <c r="E235" s="20"/>
      <c r="F235" s="17"/>
      <c r="I235" s="17"/>
      <c r="J235" s="17"/>
      <c r="M235" s="17"/>
      <c r="N235" s="17"/>
      <c r="Q235" s="5"/>
    </row>
    <row r="236" spans="4:21">
      <c r="D236" s="18"/>
      <c r="E236" s="20"/>
      <c r="F236" s="17"/>
      <c r="I236" s="17"/>
      <c r="J236" s="17"/>
      <c r="M236" s="17"/>
      <c r="N236" s="17"/>
      <c r="Q236" s="5" t="str">
        <f>IF(AND(S236&gt;=$J$2, T236&gt;=$G$2, IF($P$2, IFERROR(MATCH($Q$2, E237:P237, 0), FALSE), TRUE)), IFERROR(SUM(LARGE(E236:P236, 1), LARGE(E236:P236, 2), LARGE(E236:P236, 3))/3, "-"), "-")</f>
        <v>-</v>
      </c>
      <c r="R236" s="1" t="str">
        <f>IFERROR(RANK(Q236, Q:Q), "-")</f>
        <v>-</v>
      </c>
      <c r="S236" s="1" t="str">
        <f>IF(ISBLANK(C236), "-", SUM(IF(COUNTA(E236:F236)&gt;=1, 1, 0), IF(COUNTA(G236:H236)&gt;=1, 1, 0), IF(COUNTA(I236:J236)&gt;=1, 1, 0), IF(COUNTA(K236:L236)&gt;=1, 1, 0), IF(COUNTA(M236:N236)&gt;=1, 1, 0), IF(COUNTA(O236:P236)&gt;=1, 1, 0)))</f>
        <v>-</v>
      </c>
      <c r="T236" s="1" t="str">
        <f>IF(ISBLANK(C236), "-", COUNTA(E236:P236))</f>
        <v>-</v>
      </c>
      <c r="U236" s="1" t="str">
        <f>IF(ISBLANK(C236), "-", IF($P$2, IF(AND($P$2, IFERROR(MATCH($Q$2, E237:P237, 0), FALSE)), "Y", "N"), "-"))</f>
        <v>-</v>
      </c>
    </row>
    <row r="237" spans="4:21">
      <c r="D237" s="18"/>
      <c r="E237" s="20"/>
      <c r="F237" s="17"/>
      <c r="I237" s="17"/>
      <c r="J237" s="17"/>
      <c r="M237" s="17"/>
      <c r="N237" s="17"/>
      <c r="Q237" s="5"/>
    </row>
    <row r="238" spans="4:21">
      <c r="D238" s="18"/>
      <c r="E238" s="20"/>
      <c r="F238" s="17"/>
      <c r="I238" s="17"/>
      <c r="J238" s="17"/>
      <c r="M238" s="17"/>
      <c r="N238" s="17"/>
      <c r="Q238" s="5" t="str">
        <f>IF(AND(S238&gt;=$J$2, T238&gt;=$G$2, IF($P$2, IFERROR(MATCH($Q$2, E239:P239, 0), FALSE), TRUE)), IFERROR(SUM(LARGE(E238:P238, 1), LARGE(E238:P238, 2), LARGE(E238:P238, 3))/3, "-"), "-")</f>
        <v>-</v>
      </c>
      <c r="R238" s="1" t="str">
        <f>IFERROR(RANK(Q238, Q:Q), "-")</f>
        <v>-</v>
      </c>
      <c r="S238" s="1" t="str">
        <f>IF(ISBLANK(C238), "-", SUM(IF(COUNTA(E238:F238)&gt;=1, 1, 0), IF(COUNTA(G238:H238)&gt;=1, 1, 0), IF(COUNTA(I238:J238)&gt;=1, 1, 0), IF(COUNTA(K238:L238)&gt;=1, 1, 0), IF(COUNTA(M238:N238)&gt;=1, 1, 0), IF(COUNTA(O238:P238)&gt;=1, 1, 0)))</f>
        <v>-</v>
      </c>
      <c r="T238" s="1" t="str">
        <f>IF(ISBLANK(C238), "-", COUNTA(E238:P238))</f>
        <v>-</v>
      </c>
      <c r="U238" s="1" t="str">
        <f>IF(ISBLANK(C238), "-", IF($P$2, IF(AND($P$2, IFERROR(MATCH($Q$2, E239:P239, 0), FALSE)), "Y", "N"), "-"))</f>
        <v>-</v>
      </c>
    </row>
    <row r="239" spans="4:21">
      <c r="D239" s="18"/>
      <c r="E239" s="20"/>
      <c r="F239" s="17"/>
      <c r="I239" s="17"/>
      <c r="J239" s="17"/>
      <c r="M239" s="17"/>
      <c r="N239" s="17"/>
      <c r="Q239" s="5"/>
    </row>
    <row r="240" spans="4:21">
      <c r="D240" s="18"/>
      <c r="E240" s="20"/>
      <c r="F240" s="17"/>
      <c r="I240" s="17"/>
      <c r="J240" s="17"/>
      <c r="M240" s="17"/>
      <c r="N240" s="17"/>
      <c r="Q240" s="5"/>
    </row>
    <row r="241" spans="4:17">
      <c r="D241" s="18"/>
      <c r="E241" s="20"/>
      <c r="F241" s="17"/>
      <c r="I241" s="17"/>
      <c r="J241" s="17"/>
      <c r="M241" s="17"/>
      <c r="N241" s="17"/>
      <c r="Q241" s="5"/>
    </row>
    <row r="242" spans="4:17">
      <c r="D242" s="18"/>
      <c r="E242" s="20"/>
      <c r="F242" s="17"/>
      <c r="I242" s="17"/>
      <c r="J242" s="17"/>
      <c r="M242" s="17"/>
      <c r="N242" s="17"/>
      <c r="Q242" s="5"/>
    </row>
    <row r="243" spans="4:17">
      <c r="D243" s="18"/>
      <c r="E243" s="20"/>
      <c r="F243" s="17"/>
      <c r="I243" s="17"/>
      <c r="J243" s="17"/>
      <c r="M243" s="17"/>
      <c r="N243" s="17"/>
      <c r="Q243" s="5"/>
    </row>
    <row r="244" spans="4:17">
      <c r="D244" s="18"/>
      <c r="E244" s="20"/>
      <c r="F244" s="17"/>
      <c r="I244" s="17"/>
      <c r="J244" s="17"/>
      <c r="M244" s="17"/>
      <c r="N244" s="17"/>
      <c r="Q244" s="5"/>
    </row>
    <row r="245" spans="4:17">
      <c r="D245" s="18"/>
      <c r="E245" s="20"/>
      <c r="F245" s="17"/>
      <c r="I245" s="17"/>
      <c r="J245" s="17"/>
      <c r="M245" s="17"/>
      <c r="N245" s="17"/>
      <c r="Q245" s="5"/>
    </row>
    <row r="246" spans="4:17">
      <c r="D246" s="18"/>
      <c r="E246" s="20"/>
      <c r="F246" s="17"/>
      <c r="I246" s="17"/>
      <c r="J246" s="17"/>
      <c r="M246" s="17"/>
      <c r="N246" s="17"/>
      <c r="Q246" s="5"/>
    </row>
    <row r="247" spans="4:17">
      <c r="D247" s="18"/>
      <c r="E247" s="20"/>
      <c r="F247" s="17"/>
      <c r="I247" s="17"/>
      <c r="J247" s="17"/>
      <c r="M247" s="17"/>
      <c r="N247" s="17"/>
      <c r="Q247" s="5"/>
    </row>
    <row r="248" spans="4:17">
      <c r="D248" s="18"/>
      <c r="E248" s="20"/>
      <c r="F248" s="17"/>
      <c r="I248" s="17"/>
      <c r="J248" s="17"/>
      <c r="M248" s="17"/>
      <c r="N248" s="17"/>
      <c r="Q248" s="5"/>
    </row>
    <row r="249" spans="4:17">
      <c r="D249" s="18"/>
      <c r="E249" s="20"/>
      <c r="F249" s="17"/>
      <c r="I249" s="17"/>
      <c r="J249" s="17"/>
      <c r="M249" s="17"/>
      <c r="N249" s="17"/>
      <c r="Q249" s="5"/>
    </row>
    <row r="250" spans="4:17">
      <c r="D250" s="18"/>
      <c r="E250" s="20"/>
      <c r="F250" s="17"/>
      <c r="I250" s="17"/>
      <c r="J250" s="17"/>
      <c r="M250" s="17"/>
      <c r="N250" s="17"/>
      <c r="Q250" s="5"/>
    </row>
    <row r="251" spans="4:17">
      <c r="D251" s="18"/>
      <c r="E251" s="20"/>
      <c r="F251" s="17"/>
      <c r="I251" s="17"/>
      <c r="J251" s="17"/>
      <c r="M251" s="17"/>
      <c r="N251" s="17"/>
      <c r="Q251" s="5"/>
    </row>
    <row r="252" spans="4:17">
      <c r="D252" s="18"/>
      <c r="E252" s="20"/>
      <c r="F252" s="17"/>
      <c r="I252" s="17"/>
      <c r="J252" s="17"/>
      <c r="M252" s="17"/>
      <c r="N252" s="17"/>
      <c r="Q252" s="5"/>
    </row>
    <row r="253" spans="4:17">
      <c r="D253" s="18"/>
      <c r="E253" s="20"/>
      <c r="F253" s="17"/>
      <c r="I253" s="17"/>
      <c r="J253" s="17"/>
      <c r="M253" s="17"/>
      <c r="N253" s="17"/>
      <c r="Q253" s="5"/>
    </row>
    <row r="254" spans="4:17">
      <c r="D254" s="18"/>
      <c r="E254" s="20"/>
      <c r="F254" s="17"/>
      <c r="I254" s="17"/>
      <c r="J254" s="17"/>
      <c r="M254" s="17"/>
      <c r="N254" s="17"/>
      <c r="Q254" s="5"/>
    </row>
    <row r="255" spans="4:17">
      <c r="D255" s="18"/>
      <c r="E255" s="20"/>
      <c r="F255" s="17"/>
      <c r="I255" s="17"/>
      <c r="J255" s="17"/>
      <c r="M255" s="17"/>
      <c r="N255" s="17"/>
      <c r="Q255" s="5"/>
    </row>
    <row r="256" spans="4:17">
      <c r="D256" s="18"/>
      <c r="E256" s="20"/>
      <c r="F256" s="17"/>
      <c r="I256" s="17"/>
      <c r="J256" s="17"/>
      <c r="M256" s="17"/>
      <c r="N256" s="17"/>
      <c r="Q256" s="5"/>
    </row>
    <row r="257" spans="4:17">
      <c r="D257" s="18"/>
      <c r="E257" s="20"/>
      <c r="F257" s="17"/>
      <c r="I257" s="17"/>
      <c r="J257" s="17"/>
      <c r="M257" s="17"/>
      <c r="N257" s="17"/>
      <c r="Q257" s="5"/>
    </row>
    <row r="258" spans="4:17">
      <c r="D258" s="18"/>
      <c r="E258" s="20"/>
      <c r="F258" s="17"/>
      <c r="I258" s="17"/>
      <c r="J258" s="17"/>
      <c r="M258" s="17"/>
      <c r="N258" s="17"/>
      <c r="Q258" s="5"/>
    </row>
    <row r="259" spans="4:17">
      <c r="D259" s="18"/>
      <c r="E259" s="20"/>
      <c r="F259" s="17"/>
      <c r="I259" s="17"/>
      <c r="J259" s="17"/>
      <c r="M259" s="17"/>
      <c r="N259" s="17"/>
      <c r="Q259" s="5"/>
    </row>
    <row r="260" spans="4:17">
      <c r="D260" s="18"/>
      <c r="E260" s="20"/>
      <c r="F260" s="17"/>
      <c r="I260" s="17"/>
      <c r="J260" s="17"/>
      <c r="M260" s="17"/>
      <c r="N260" s="17"/>
      <c r="Q260" s="5"/>
    </row>
    <row r="261" spans="4:17">
      <c r="D261" s="18"/>
      <c r="E261" s="20"/>
      <c r="F261" s="17"/>
      <c r="I261" s="17"/>
      <c r="J261" s="17"/>
      <c r="M261" s="17"/>
      <c r="N261" s="17"/>
      <c r="Q261" s="5"/>
    </row>
    <row r="262" spans="4:17">
      <c r="D262" s="18"/>
      <c r="E262" s="20"/>
      <c r="F262" s="17"/>
      <c r="I262" s="17"/>
      <c r="J262" s="17"/>
      <c r="M262" s="17"/>
      <c r="N262" s="17"/>
      <c r="Q262" s="5"/>
    </row>
    <row r="263" spans="4:17">
      <c r="D263" s="18"/>
      <c r="E263" s="20"/>
      <c r="F263" s="17"/>
      <c r="I263" s="17"/>
      <c r="J263" s="17"/>
      <c r="M263" s="17"/>
      <c r="N263" s="17"/>
      <c r="Q263" s="5"/>
    </row>
    <row r="264" spans="4:17">
      <c r="D264" s="18"/>
      <c r="E264" s="20"/>
      <c r="F264" s="17"/>
      <c r="I264" s="17"/>
      <c r="J264" s="17"/>
      <c r="M264" s="17"/>
      <c r="N264" s="17"/>
      <c r="Q264" s="5"/>
    </row>
    <row r="265" spans="4:17">
      <c r="D265" s="18"/>
      <c r="E265" s="20"/>
      <c r="F265" s="17"/>
      <c r="I265" s="17"/>
      <c r="J265" s="17"/>
      <c r="M265" s="17"/>
      <c r="N265" s="17"/>
      <c r="Q265" s="5"/>
    </row>
    <row r="266" spans="4:17">
      <c r="D266" s="18"/>
      <c r="E266" s="20"/>
      <c r="F266" s="17"/>
      <c r="I266" s="17"/>
      <c r="J266" s="17"/>
      <c r="M266" s="17"/>
      <c r="N266" s="17"/>
      <c r="Q266" s="5"/>
    </row>
    <row r="267" spans="4:17">
      <c r="D267" s="18"/>
      <c r="E267" s="20"/>
      <c r="F267" s="17"/>
      <c r="I267" s="17"/>
      <c r="J267" s="17"/>
      <c r="M267" s="17"/>
      <c r="N267" s="17"/>
      <c r="Q267" s="5"/>
    </row>
    <row r="268" spans="4:17">
      <c r="D268" s="18"/>
      <c r="E268" s="20"/>
      <c r="F268" s="17"/>
      <c r="I268" s="17"/>
      <c r="J268" s="17"/>
      <c r="M268" s="17"/>
      <c r="N268" s="17"/>
      <c r="Q268" s="5"/>
    </row>
    <row r="269" spans="4:17">
      <c r="D269" s="18"/>
      <c r="E269" s="20"/>
      <c r="F269" s="17"/>
      <c r="I269" s="17"/>
      <c r="J269" s="17"/>
      <c r="M269" s="17"/>
      <c r="N269" s="17"/>
      <c r="Q269" s="5"/>
    </row>
    <row r="270" spans="4:17">
      <c r="D270" s="18"/>
      <c r="E270" s="20"/>
      <c r="F270" s="17"/>
      <c r="I270" s="17"/>
      <c r="J270" s="17"/>
      <c r="M270" s="17"/>
      <c r="N270" s="17"/>
      <c r="Q270" s="5"/>
    </row>
    <row r="271" spans="4:17">
      <c r="D271" s="18"/>
      <c r="E271" s="20"/>
      <c r="F271" s="17"/>
      <c r="I271" s="17"/>
      <c r="J271" s="17"/>
      <c r="M271" s="17"/>
      <c r="N271" s="17"/>
      <c r="Q271" s="5"/>
    </row>
    <row r="272" spans="4:17">
      <c r="D272" s="18"/>
      <c r="E272" s="20"/>
      <c r="F272" s="17"/>
      <c r="I272" s="17"/>
      <c r="J272" s="17"/>
      <c r="M272" s="17"/>
      <c r="N272" s="17"/>
      <c r="Q272" s="5"/>
    </row>
    <row r="273" spans="4:17">
      <c r="D273" s="18"/>
      <c r="E273" s="20"/>
      <c r="F273" s="17"/>
      <c r="I273" s="17"/>
      <c r="J273" s="17"/>
      <c r="M273" s="17"/>
      <c r="N273" s="17"/>
      <c r="Q273" s="5"/>
    </row>
    <row r="274" spans="4:17">
      <c r="D274" s="18"/>
      <c r="E274" s="20"/>
      <c r="F274" s="17"/>
      <c r="I274" s="17"/>
      <c r="J274" s="17"/>
      <c r="M274" s="17"/>
      <c r="N274" s="17"/>
      <c r="Q274" s="5"/>
    </row>
    <row r="275" spans="4:17">
      <c r="D275" s="18"/>
      <c r="E275" s="20"/>
      <c r="F275" s="17"/>
      <c r="I275" s="17"/>
      <c r="J275" s="17"/>
      <c r="M275" s="17"/>
      <c r="N275" s="17"/>
      <c r="Q275" s="5"/>
    </row>
    <row r="276" spans="4:17">
      <c r="D276" s="18"/>
      <c r="E276" s="20"/>
      <c r="F276" s="17"/>
      <c r="I276" s="17"/>
      <c r="J276" s="17"/>
      <c r="M276" s="17"/>
      <c r="N276" s="17"/>
      <c r="Q276" s="5"/>
    </row>
    <row r="277" spans="4:17">
      <c r="D277" s="18"/>
      <c r="E277" s="20"/>
      <c r="F277" s="17"/>
      <c r="I277" s="17"/>
      <c r="J277" s="17"/>
      <c r="M277" s="17"/>
      <c r="N277" s="17"/>
      <c r="Q277" s="5"/>
    </row>
    <row r="278" spans="4:17">
      <c r="D278" s="18"/>
      <c r="E278" s="20"/>
      <c r="F278" s="17"/>
      <c r="I278" s="17"/>
      <c r="J278" s="17"/>
      <c r="M278" s="17"/>
      <c r="N278" s="17"/>
      <c r="Q278" s="5"/>
    </row>
    <row r="279" spans="4:17">
      <c r="D279" s="18"/>
      <c r="E279" s="20"/>
      <c r="F279" s="17"/>
      <c r="I279" s="17"/>
      <c r="J279" s="17"/>
      <c r="M279" s="17"/>
      <c r="N279" s="17"/>
      <c r="Q279" s="5"/>
    </row>
    <row r="280" spans="4:17">
      <c r="D280" s="18"/>
      <c r="E280" s="20"/>
      <c r="F280" s="17"/>
      <c r="I280" s="17"/>
      <c r="J280" s="17"/>
      <c r="M280" s="17"/>
      <c r="N280" s="17"/>
      <c r="Q280" s="5"/>
    </row>
    <row r="281" spans="4:17">
      <c r="D281" s="18"/>
      <c r="E281" s="20"/>
      <c r="F281" s="17"/>
      <c r="I281" s="17"/>
      <c r="J281" s="17"/>
      <c r="M281" s="17"/>
      <c r="N281" s="17"/>
      <c r="Q281" s="5"/>
    </row>
    <row r="282" spans="4:17">
      <c r="D282" s="18"/>
      <c r="E282" s="20"/>
      <c r="F282" s="17"/>
      <c r="I282" s="17"/>
      <c r="J282" s="17"/>
      <c r="M282" s="17"/>
      <c r="N282" s="17"/>
      <c r="Q282" s="5"/>
    </row>
    <row r="283" spans="4:17">
      <c r="D283" s="18"/>
      <c r="E283" s="20"/>
      <c r="F283" s="17"/>
      <c r="I283" s="17"/>
      <c r="J283" s="17"/>
      <c r="M283" s="17"/>
      <c r="N283" s="17"/>
      <c r="Q283" s="5"/>
    </row>
    <row r="284" spans="4:17">
      <c r="D284" s="18"/>
      <c r="E284" s="20"/>
      <c r="F284" s="17"/>
      <c r="I284" s="17"/>
      <c r="J284" s="17"/>
      <c r="M284" s="17"/>
      <c r="N284" s="17"/>
      <c r="Q284" s="5"/>
    </row>
    <row r="285" spans="4:17">
      <c r="D285" s="18"/>
      <c r="E285" s="20"/>
      <c r="F285" s="17"/>
      <c r="I285" s="17"/>
      <c r="J285" s="17"/>
      <c r="M285" s="17"/>
      <c r="N285" s="17"/>
      <c r="Q285" s="5"/>
    </row>
    <row r="286" spans="4:17">
      <c r="D286" s="18"/>
      <c r="E286" s="20"/>
      <c r="F286" s="17"/>
      <c r="I286" s="17"/>
      <c r="J286" s="17"/>
      <c r="M286" s="17"/>
      <c r="N286" s="17"/>
      <c r="Q286" s="5"/>
    </row>
    <row r="287" spans="4:17">
      <c r="D287" s="18"/>
      <c r="E287" s="20"/>
      <c r="F287" s="17"/>
      <c r="I287" s="17"/>
      <c r="J287" s="17"/>
      <c r="M287" s="17"/>
      <c r="N287" s="17"/>
      <c r="Q287" s="5"/>
    </row>
    <row r="288" spans="4:17">
      <c r="D288" s="18"/>
      <c r="E288" s="20"/>
      <c r="F288" s="17"/>
      <c r="I288" s="17"/>
      <c r="J288" s="17"/>
      <c r="M288" s="17"/>
      <c r="N288" s="17"/>
      <c r="Q288" s="5"/>
    </row>
    <row r="289" spans="4:17">
      <c r="D289" s="18"/>
      <c r="E289" s="20"/>
      <c r="F289" s="17"/>
      <c r="I289" s="17"/>
      <c r="J289" s="17"/>
      <c r="M289" s="17"/>
      <c r="N289" s="17"/>
      <c r="Q289" s="5"/>
    </row>
    <row r="290" spans="4:17">
      <c r="D290" s="18"/>
      <c r="E290" s="20"/>
      <c r="F290" s="17"/>
      <c r="I290" s="17"/>
      <c r="J290" s="17"/>
      <c r="M290" s="17"/>
      <c r="N290" s="17"/>
      <c r="Q290" s="5"/>
    </row>
    <row r="291" spans="4:17">
      <c r="D291" s="18"/>
      <c r="E291" s="20"/>
      <c r="F291" s="17"/>
      <c r="I291" s="17"/>
      <c r="J291" s="17"/>
      <c r="M291" s="17"/>
      <c r="N291" s="17"/>
      <c r="Q291" s="5"/>
    </row>
    <row r="292" spans="4:17">
      <c r="D292" s="18"/>
      <c r="E292" s="20"/>
      <c r="F292" s="17"/>
      <c r="I292" s="17"/>
      <c r="J292" s="17"/>
      <c r="M292" s="17"/>
      <c r="N292" s="17"/>
      <c r="Q292" s="5"/>
    </row>
    <row r="293" spans="4:17">
      <c r="D293" s="18"/>
      <c r="E293" s="20"/>
      <c r="F293" s="17"/>
      <c r="I293" s="17"/>
      <c r="J293" s="17"/>
      <c r="M293" s="17"/>
      <c r="N293" s="17"/>
      <c r="Q293" s="5"/>
    </row>
    <row r="294" spans="4:17">
      <c r="D294" s="18"/>
      <c r="E294" s="20"/>
      <c r="F294" s="17"/>
      <c r="I294" s="17"/>
      <c r="J294" s="17"/>
      <c r="M294" s="17"/>
      <c r="N294" s="17"/>
      <c r="Q294" s="5"/>
    </row>
    <row r="295" spans="4:17">
      <c r="D295" s="18"/>
      <c r="E295" s="20"/>
      <c r="F295" s="17"/>
      <c r="I295" s="17"/>
      <c r="J295" s="17"/>
      <c r="M295" s="17"/>
      <c r="N295" s="17"/>
      <c r="Q295" s="5"/>
    </row>
    <row r="296" spans="4:17">
      <c r="D296" s="18"/>
      <c r="E296" s="20"/>
      <c r="F296" s="17"/>
      <c r="I296" s="17"/>
      <c r="J296" s="17"/>
      <c r="M296" s="17"/>
      <c r="N296" s="17"/>
      <c r="Q296" s="5"/>
    </row>
    <row r="297" spans="4:17">
      <c r="D297" s="18"/>
      <c r="E297" s="20"/>
      <c r="F297" s="17"/>
      <c r="I297" s="17"/>
      <c r="J297" s="17"/>
      <c r="M297" s="17"/>
      <c r="N297" s="17"/>
      <c r="Q297" s="5"/>
    </row>
    <row r="298" spans="4:17">
      <c r="D298" s="18"/>
      <c r="E298" s="20"/>
      <c r="F298" s="17"/>
      <c r="I298" s="17"/>
      <c r="J298" s="17"/>
      <c r="M298" s="17"/>
      <c r="N298" s="17"/>
      <c r="Q298" s="5"/>
    </row>
    <row r="299" spans="4:17">
      <c r="D299" s="18"/>
      <c r="E299" s="20"/>
      <c r="F299" s="17"/>
      <c r="I299" s="17"/>
      <c r="J299" s="17"/>
      <c r="M299" s="17"/>
      <c r="N299" s="17"/>
      <c r="Q299" s="5"/>
    </row>
    <row r="300" spans="4:17">
      <c r="D300" s="18"/>
      <c r="E300" s="20"/>
      <c r="F300" s="17"/>
      <c r="I300" s="17"/>
      <c r="J300" s="17"/>
      <c r="M300" s="17"/>
      <c r="N300" s="17"/>
      <c r="Q300" s="5"/>
    </row>
    <row r="301" spans="4:17">
      <c r="D301" s="18"/>
      <c r="E301" s="20"/>
      <c r="F301" s="17"/>
      <c r="I301" s="17"/>
      <c r="J301" s="17"/>
      <c r="M301" s="17"/>
      <c r="N301" s="17"/>
      <c r="Q301" s="5"/>
    </row>
    <row r="302" spans="4:17">
      <c r="D302" s="18"/>
      <c r="E302" s="20"/>
      <c r="F302" s="17"/>
      <c r="I302" s="17"/>
      <c r="J302" s="17"/>
      <c r="M302" s="17"/>
      <c r="N302" s="17"/>
      <c r="Q302" s="5"/>
    </row>
    <row r="303" spans="4:17">
      <c r="D303" s="18"/>
      <c r="E303" s="20"/>
      <c r="F303" s="17"/>
      <c r="I303" s="17"/>
      <c r="J303" s="17"/>
      <c r="M303" s="17"/>
      <c r="N303" s="17"/>
      <c r="Q303" s="5"/>
    </row>
    <row r="304" spans="4:17">
      <c r="D304" s="18"/>
      <c r="E304" s="20"/>
      <c r="F304" s="17"/>
      <c r="I304" s="17"/>
      <c r="J304" s="17"/>
      <c r="M304" s="17"/>
      <c r="N304" s="17"/>
      <c r="Q304" s="5"/>
    </row>
    <row r="305" spans="4:17">
      <c r="D305" s="18"/>
      <c r="E305" s="20"/>
      <c r="F305" s="17"/>
      <c r="I305" s="17"/>
      <c r="J305" s="17"/>
      <c r="M305" s="17"/>
      <c r="N305" s="17"/>
      <c r="Q305" s="5"/>
    </row>
    <row r="306" spans="4:17">
      <c r="D306" s="18"/>
      <c r="E306" s="20"/>
      <c r="F306" s="17"/>
      <c r="I306" s="17"/>
      <c r="J306" s="17"/>
      <c r="M306" s="17"/>
      <c r="N306" s="17"/>
      <c r="Q306" s="5"/>
    </row>
    <row r="307" spans="4:17">
      <c r="D307" s="18"/>
      <c r="E307" s="20"/>
      <c r="F307" s="17"/>
      <c r="I307" s="17"/>
      <c r="J307" s="17"/>
      <c r="M307" s="17"/>
      <c r="N307" s="17"/>
      <c r="Q307" s="5"/>
    </row>
    <row r="308" spans="4:17">
      <c r="D308" s="18"/>
      <c r="E308" s="20"/>
      <c r="F308" s="17"/>
      <c r="I308" s="17"/>
      <c r="J308" s="17"/>
      <c r="M308" s="17"/>
      <c r="N308" s="17"/>
      <c r="Q308" s="5"/>
    </row>
    <row r="309" spans="4:17">
      <c r="D309" s="18"/>
      <c r="E309" s="20"/>
      <c r="F309" s="17"/>
      <c r="I309" s="17"/>
      <c r="J309" s="17"/>
      <c r="M309" s="17"/>
      <c r="N309" s="17"/>
      <c r="Q309" s="5"/>
    </row>
    <row r="310" spans="4:17">
      <c r="D310" s="18"/>
      <c r="E310" s="20"/>
      <c r="F310" s="17"/>
      <c r="I310" s="17"/>
      <c r="J310" s="17"/>
      <c r="M310" s="17"/>
      <c r="N310" s="17"/>
      <c r="Q310" s="5"/>
    </row>
    <row r="311" spans="4:17">
      <c r="D311" s="18"/>
      <c r="E311" s="20"/>
      <c r="F311" s="17"/>
      <c r="I311" s="17"/>
      <c r="J311" s="17"/>
      <c r="M311" s="17"/>
      <c r="N311" s="17"/>
      <c r="Q311" s="5"/>
    </row>
    <row r="312" spans="4:17">
      <c r="D312" s="18"/>
      <c r="E312" s="20"/>
      <c r="F312" s="17"/>
      <c r="I312" s="17"/>
      <c r="J312" s="17"/>
      <c r="M312" s="17"/>
      <c r="N312" s="17"/>
      <c r="Q312" s="5"/>
    </row>
    <row r="313" spans="4:17">
      <c r="D313" s="18"/>
      <c r="E313" s="20"/>
      <c r="F313" s="17"/>
      <c r="I313" s="17"/>
      <c r="J313" s="17"/>
      <c r="M313" s="17"/>
      <c r="N313" s="17"/>
      <c r="Q313" s="5"/>
    </row>
    <row r="314" spans="4:17">
      <c r="D314" s="18"/>
      <c r="E314" s="20"/>
      <c r="F314" s="17"/>
      <c r="I314" s="17"/>
      <c r="J314" s="17"/>
      <c r="M314" s="17"/>
      <c r="N314" s="17"/>
      <c r="Q314" s="5"/>
    </row>
    <row r="315" spans="4:17">
      <c r="D315" s="18"/>
      <c r="E315" s="20"/>
      <c r="F315" s="17"/>
      <c r="I315" s="17"/>
      <c r="J315" s="17"/>
      <c r="M315" s="17"/>
      <c r="N315" s="17"/>
      <c r="Q315" s="5"/>
    </row>
    <row r="316" spans="4:17">
      <c r="D316" s="18"/>
      <c r="E316" s="20"/>
      <c r="F316" s="17"/>
      <c r="I316" s="17"/>
      <c r="J316" s="17"/>
      <c r="M316" s="17"/>
      <c r="N316" s="17"/>
      <c r="Q316" s="5"/>
    </row>
    <row r="317" spans="4:17">
      <c r="D317" s="18"/>
      <c r="E317" s="20"/>
      <c r="F317" s="17"/>
      <c r="I317" s="17"/>
      <c r="J317" s="17"/>
      <c r="M317" s="17"/>
      <c r="N317" s="17"/>
      <c r="Q317" s="5"/>
    </row>
    <row r="318" spans="4:17">
      <c r="D318" s="18"/>
      <c r="E318" s="20"/>
      <c r="F318" s="17"/>
      <c r="I318" s="17"/>
      <c r="J318" s="17"/>
      <c r="M318" s="17"/>
      <c r="N318" s="17"/>
      <c r="Q318" s="5"/>
    </row>
    <row r="319" spans="4:17">
      <c r="D319" s="18"/>
      <c r="E319" s="20"/>
      <c r="F319" s="17"/>
      <c r="I319" s="17"/>
      <c r="J319" s="17"/>
      <c r="M319" s="17"/>
      <c r="N319" s="17"/>
      <c r="Q319" s="5"/>
    </row>
    <row r="320" spans="4:17">
      <c r="D320" s="18"/>
      <c r="E320" s="20"/>
      <c r="F320" s="17"/>
      <c r="I320" s="17"/>
      <c r="J320" s="17"/>
      <c r="M320" s="17"/>
      <c r="N320" s="17"/>
      <c r="Q320" s="5"/>
    </row>
    <row r="321" spans="4:17">
      <c r="D321" s="18"/>
      <c r="E321" s="20"/>
      <c r="F321" s="17"/>
      <c r="I321" s="17"/>
      <c r="J321" s="17"/>
      <c r="M321" s="17"/>
      <c r="N321" s="17"/>
      <c r="Q321" s="5"/>
    </row>
    <row r="322" spans="4:17">
      <c r="D322" s="18"/>
      <c r="E322" s="20"/>
      <c r="F322" s="17"/>
      <c r="I322" s="17"/>
      <c r="J322" s="17"/>
      <c r="M322" s="17"/>
      <c r="N322" s="17"/>
      <c r="Q322" s="5"/>
    </row>
    <row r="323" spans="4:17">
      <c r="D323" s="18"/>
      <c r="E323" s="20"/>
      <c r="F323" s="17"/>
      <c r="I323" s="17"/>
      <c r="J323" s="17"/>
      <c r="M323" s="17"/>
      <c r="N323" s="17"/>
      <c r="Q323" s="5"/>
    </row>
    <row r="324" spans="4:17">
      <c r="D324" s="18"/>
      <c r="E324" s="20"/>
      <c r="F324" s="17"/>
      <c r="I324" s="17"/>
      <c r="J324" s="17"/>
      <c r="M324" s="17"/>
      <c r="N324" s="17"/>
      <c r="Q324" s="5"/>
    </row>
    <row r="325" spans="4:17">
      <c r="D325" s="18"/>
      <c r="E325" s="20"/>
      <c r="F325" s="17"/>
      <c r="I325" s="17"/>
      <c r="J325" s="17"/>
      <c r="M325" s="17"/>
      <c r="N325" s="17"/>
      <c r="Q325" s="5"/>
    </row>
    <row r="326" spans="4:17">
      <c r="D326" s="18"/>
      <c r="E326" s="20"/>
      <c r="F326" s="17"/>
      <c r="I326" s="17"/>
      <c r="J326" s="17"/>
      <c r="M326" s="17"/>
      <c r="N326" s="17"/>
      <c r="Q326" s="5"/>
    </row>
    <row r="327" spans="4:17">
      <c r="D327" s="18"/>
      <c r="E327" s="20"/>
      <c r="F327" s="17"/>
      <c r="I327" s="17"/>
      <c r="J327" s="17"/>
      <c r="M327" s="17"/>
      <c r="N327" s="17"/>
      <c r="Q327" s="5"/>
    </row>
    <row r="328" spans="4:17">
      <c r="D328" s="18"/>
      <c r="E328" s="20"/>
      <c r="F328" s="17"/>
      <c r="I328" s="17"/>
      <c r="J328" s="17"/>
      <c r="M328" s="17"/>
      <c r="N328" s="17"/>
      <c r="Q328" s="5"/>
    </row>
    <row r="329" spans="4:17">
      <c r="D329" s="18"/>
      <c r="E329" s="20"/>
      <c r="F329" s="17"/>
      <c r="I329" s="17"/>
      <c r="J329" s="17"/>
      <c r="M329" s="17"/>
      <c r="N329" s="17"/>
      <c r="Q329" s="5"/>
    </row>
    <row r="330" spans="4:17">
      <c r="D330" s="18"/>
      <c r="E330" s="20"/>
      <c r="F330" s="17"/>
      <c r="I330" s="17"/>
      <c r="J330" s="17"/>
      <c r="M330" s="17"/>
      <c r="N330" s="17"/>
      <c r="Q330" s="5"/>
    </row>
    <row r="331" spans="4:17">
      <c r="D331" s="18"/>
      <c r="E331" s="20"/>
      <c r="F331" s="17"/>
      <c r="I331" s="17"/>
      <c r="J331" s="17"/>
      <c r="M331" s="17"/>
      <c r="N331" s="17"/>
      <c r="Q331" s="5"/>
    </row>
    <row r="332" spans="4:17">
      <c r="D332" s="18"/>
      <c r="E332" s="20"/>
      <c r="F332" s="17"/>
      <c r="I332" s="17"/>
      <c r="J332" s="17"/>
      <c r="M332" s="17"/>
      <c r="N332" s="17"/>
      <c r="Q332" s="5"/>
    </row>
    <row r="333" spans="4:17">
      <c r="D333" s="18"/>
      <c r="E333" s="20"/>
      <c r="F333" s="17"/>
      <c r="I333" s="17"/>
      <c r="J333" s="17"/>
      <c r="M333" s="17"/>
      <c r="N333" s="17"/>
      <c r="Q333" s="5"/>
    </row>
    <row r="334" spans="4:17">
      <c r="D334" s="18"/>
      <c r="E334" s="20"/>
      <c r="F334" s="17"/>
      <c r="I334" s="17"/>
      <c r="J334" s="17"/>
      <c r="M334" s="17"/>
      <c r="N334" s="17"/>
      <c r="Q334" s="5"/>
    </row>
    <row r="335" spans="4:17">
      <c r="D335" s="18"/>
      <c r="E335" s="20"/>
      <c r="F335" s="17"/>
      <c r="I335" s="17"/>
      <c r="J335" s="17"/>
      <c r="M335" s="17"/>
      <c r="N335" s="17"/>
      <c r="Q335" s="5"/>
    </row>
    <row r="336" spans="4:17">
      <c r="D336" s="18"/>
      <c r="E336" s="20"/>
      <c r="F336" s="17"/>
      <c r="I336" s="17"/>
      <c r="J336" s="17"/>
      <c r="M336" s="17"/>
      <c r="N336" s="17"/>
      <c r="Q336" s="5"/>
    </row>
    <row r="337" spans="4:17">
      <c r="D337" s="18"/>
      <c r="E337" s="20"/>
      <c r="F337" s="17"/>
      <c r="I337" s="17"/>
      <c r="J337" s="17"/>
      <c r="M337" s="17"/>
      <c r="N337" s="17"/>
      <c r="Q337" s="5"/>
    </row>
    <row r="338" spans="4:17">
      <c r="D338" s="18"/>
      <c r="E338" s="20"/>
      <c r="F338" s="17"/>
      <c r="I338" s="17"/>
      <c r="J338" s="17"/>
      <c r="M338" s="17"/>
      <c r="N338" s="17"/>
      <c r="Q338" s="5"/>
    </row>
    <row r="339" spans="4:17">
      <c r="D339" s="18"/>
      <c r="E339" s="20"/>
      <c r="F339" s="17"/>
      <c r="I339" s="17"/>
      <c r="J339" s="17"/>
      <c r="M339" s="17"/>
      <c r="N339" s="17"/>
      <c r="Q339" s="5"/>
    </row>
    <row r="340" spans="4:17">
      <c r="D340" s="18"/>
      <c r="E340" s="20"/>
      <c r="F340" s="17"/>
      <c r="I340" s="17"/>
      <c r="J340" s="17"/>
      <c r="M340" s="17"/>
      <c r="N340" s="17"/>
      <c r="Q340" s="5"/>
    </row>
    <row r="341" spans="4:17">
      <c r="D341" s="18"/>
      <c r="E341" s="20"/>
      <c r="F341" s="17"/>
      <c r="I341" s="17"/>
      <c r="J341" s="17"/>
      <c r="M341" s="17"/>
      <c r="N341" s="17"/>
      <c r="Q341" s="5"/>
    </row>
    <row r="342" spans="4:17">
      <c r="D342" s="18"/>
      <c r="E342" s="20"/>
      <c r="F342" s="17"/>
      <c r="I342" s="17"/>
      <c r="J342" s="17"/>
      <c r="M342" s="17"/>
      <c r="N342" s="17"/>
      <c r="Q342" s="5"/>
    </row>
    <row r="343" spans="4:17">
      <c r="D343" s="18"/>
      <c r="E343" s="20"/>
      <c r="F343" s="17"/>
      <c r="I343" s="17"/>
      <c r="J343" s="17"/>
      <c r="M343" s="17"/>
      <c r="N343" s="17"/>
      <c r="Q343" s="5"/>
    </row>
    <row r="344" spans="4:17">
      <c r="D344" s="18"/>
      <c r="E344" s="20"/>
      <c r="F344" s="17"/>
      <c r="I344" s="17"/>
      <c r="J344" s="17"/>
      <c r="M344" s="17"/>
      <c r="N344" s="17"/>
      <c r="Q344" s="5"/>
    </row>
    <row r="345" spans="4:17">
      <c r="D345" s="18"/>
      <c r="E345" s="20"/>
      <c r="F345" s="17"/>
      <c r="I345" s="17"/>
      <c r="J345" s="17"/>
      <c r="M345" s="17"/>
      <c r="N345" s="17"/>
      <c r="Q345" s="5"/>
    </row>
    <row r="346" spans="4:17">
      <c r="D346" s="18"/>
      <c r="E346" s="20"/>
      <c r="F346" s="17"/>
      <c r="I346" s="17"/>
      <c r="J346" s="17"/>
      <c r="M346" s="17"/>
      <c r="N346" s="17"/>
      <c r="Q346" s="5"/>
    </row>
    <row r="347" spans="4:17">
      <c r="D347" s="18"/>
      <c r="E347" s="20"/>
      <c r="F347" s="17"/>
      <c r="I347" s="17"/>
      <c r="J347" s="17"/>
      <c r="M347" s="17"/>
      <c r="N347" s="17"/>
      <c r="Q347" s="5"/>
    </row>
    <row r="348" spans="4:17">
      <c r="D348" s="18"/>
      <c r="E348" s="20"/>
      <c r="F348" s="17"/>
      <c r="I348" s="17"/>
      <c r="J348" s="17"/>
      <c r="M348" s="17"/>
      <c r="N348" s="17"/>
      <c r="Q348" s="5"/>
    </row>
    <row r="349" spans="4:17">
      <c r="D349" s="18"/>
      <c r="E349" s="20"/>
      <c r="F349" s="17"/>
      <c r="I349" s="17"/>
      <c r="J349" s="17"/>
      <c r="M349" s="17"/>
      <c r="N349" s="17"/>
      <c r="Q349" s="5"/>
    </row>
    <row r="350" spans="4:17">
      <c r="D350" s="18"/>
      <c r="E350" s="20"/>
      <c r="F350" s="17"/>
      <c r="I350" s="17"/>
      <c r="J350" s="17"/>
      <c r="M350" s="17"/>
      <c r="N350" s="17"/>
      <c r="Q350" s="5"/>
    </row>
    <row r="351" spans="4:17">
      <c r="D351" s="18"/>
      <c r="E351" s="20"/>
      <c r="F351" s="17"/>
      <c r="I351" s="17"/>
      <c r="J351" s="17"/>
      <c r="M351" s="17"/>
      <c r="N351" s="17"/>
      <c r="Q351" s="5"/>
    </row>
    <row r="352" spans="4:17">
      <c r="D352" s="18"/>
      <c r="E352" s="20"/>
      <c r="F352" s="17"/>
      <c r="I352" s="17"/>
      <c r="J352" s="17"/>
      <c r="M352" s="17"/>
      <c r="N352" s="17"/>
      <c r="Q352" s="5"/>
    </row>
    <row r="353" spans="4:17">
      <c r="D353" s="18"/>
      <c r="E353" s="20"/>
      <c r="F353" s="17"/>
      <c r="I353" s="17"/>
      <c r="J353" s="17"/>
      <c r="M353" s="17"/>
      <c r="N353" s="17"/>
      <c r="Q353" s="5"/>
    </row>
    <row r="354" spans="4:17">
      <c r="D354" s="18"/>
      <c r="E354" s="20"/>
      <c r="F354" s="17"/>
      <c r="I354" s="17"/>
      <c r="J354" s="17"/>
      <c r="M354" s="17"/>
      <c r="N354" s="17"/>
      <c r="Q354" s="5"/>
    </row>
    <row r="355" spans="4:17">
      <c r="D355" s="18"/>
      <c r="E355" s="20"/>
      <c r="F355" s="17"/>
      <c r="I355" s="17"/>
      <c r="J355" s="17"/>
      <c r="M355" s="17"/>
      <c r="N355" s="17"/>
      <c r="Q355" s="5"/>
    </row>
    <row r="356" spans="4:17">
      <c r="D356" s="18"/>
      <c r="E356" s="20"/>
      <c r="F356" s="17"/>
      <c r="I356" s="17"/>
      <c r="J356" s="17"/>
      <c r="M356" s="17"/>
      <c r="N356" s="17"/>
      <c r="Q356" s="5"/>
    </row>
    <row r="357" spans="4:17">
      <c r="D357" s="18"/>
      <c r="E357" s="20"/>
      <c r="F357" s="17"/>
      <c r="I357" s="17"/>
      <c r="J357" s="17"/>
      <c r="M357" s="17"/>
      <c r="N357" s="17"/>
      <c r="Q357" s="5"/>
    </row>
    <row r="358" spans="4:17">
      <c r="D358" s="18"/>
      <c r="E358" s="20"/>
      <c r="F358" s="17"/>
      <c r="I358" s="17"/>
      <c r="J358" s="17"/>
      <c r="M358" s="17"/>
      <c r="N358" s="17"/>
      <c r="Q358" s="5"/>
    </row>
    <row r="359" spans="4:17">
      <c r="D359" s="18"/>
      <c r="E359" s="20"/>
      <c r="F359" s="17"/>
      <c r="I359" s="17"/>
      <c r="J359" s="17"/>
      <c r="M359" s="17"/>
      <c r="N359" s="17"/>
      <c r="Q359" s="5"/>
    </row>
    <row r="360" spans="4:17">
      <c r="D360" s="18"/>
      <c r="E360" s="20"/>
      <c r="F360" s="17"/>
      <c r="I360" s="17"/>
      <c r="J360" s="17"/>
      <c r="M360" s="17"/>
      <c r="N360" s="17"/>
      <c r="Q360" s="5"/>
    </row>
    <row r="361" spans="4:17">
      <c r="D361" s="18"/>
      <c r="E361" s="20"/>
      <c r="F361" s="17"/>
      <c r="I361" s="17"/>
      <c r="J361" s="17"/>
      <c r="M361" s="17"/>
      <c r="N361" s="17"/>
      <c r="Q361" s="5"/>
    </row>
    <row r="362" spans="4:17">
      <c r="D362" s="18"/>
      <c r="E362" s="20"/>
      <c r="F362" s="17"/>
      <c r="I362" s="17"/>
      <c r="J362" s="17"/>
      <c r="M362" s="17"/>
      <c r="N362" s="17"/>
      <c r="Q362" s="5"/>
    </row>
    <row r="363" spans="4:17">
      <c r="D363" s="18"/>
      <c r="E363" s="20"/>
      <c r="F363" s="17"/>
      <c r="I363" s="17"/>
      <c r="J363" s="17"/>
      <c r="M363" s="17"/>
      <c r="N363" s="17"/>
      <c r="Q363" s="5"/>
    </row>
    <row r="364" spans="4:17">
      <c r="D364" s="18"/>
      <c r="E364" s="20"/>
      <c r="F364" s="17"/>
      <c r="I364" s="17"/>
      <c r="J364" s="17"/>
      <c r="M364" s="17"/>
      <c r="N364" s="17"/>
      <c r="Q364" s="5"/>
    </row>
    <row r="365" spans="4:17">
      <c r="D365" s="18"/>
      <c r="E365" s="20"/>
      <c r="F365" s="17"/>
      <c r="I365" s="17"/>
      <c r="J365" s="17"/>
      <c r="M365" s="17"/>
      <c r="N365" s="17"/>
      <c r="Q365" s="5"/>
    </row>
    <row r="366" spans="4:17">
      <c r="D366" s="18"/>
      <c r="E366" s="20"/>
      <c r="F366" s="17"/>
      <c r="I366" s="17"/>
      <c r="J366" s="17"/>
      <c r="M366" s="17"/>
      <c r="N366" s="17"/>
      <c r="Q366" s="5"/>
    </row>
    <row r="367" spans="4:17">
      <c r="D367" s="18"/>
      <c r="E367" s="20"/>
      <c r="F367" s="17"/>
      <c r="I367" s="17"/>
      <c r="J367" s="17"/>
      <c r="M367" s="17"/>
      <c r="N367" s="17"/>
      <c r="Q367" s="5"/>
    </row>
    <row r="368" spans="4:17">
      <c r="D368" s="18"/>
      <c r="E368" s="20"/>
      <c r="F368" s="17"/>
      <c r="I368" s="17"/>
      <c r="J368" s="17"/>
      <c r="M368" s="17"/>
      <c r="N368" s="17"/>
      <c r="Q368" s="5"/>
    </row>
    <row r="369" spans="4:17">
      <c r="D369" s="18"/>
      <c r="E369" s="20"/>
      <c r="F369" s="17"/>
      <c r="I369" s="17"/>
      <c r="J369" s="17"/>
      <c r="M369" s="17"/>
      <c r="N369" s="17"/>
      <c r="Q369" s="5"/>
    </row>
    <row r="370" spans="4:17">
      <c r="D370" s="18"/>
      <c r="E370" s="20"/>
      <c r="F370" s="17"/>
      <c r="I370" s="17"/>
      <c r="J370" s="17"/>
      <c r="M370" s="17"/>
      <c r="N370" s="17"/>
      <c r="Q370" s="5"/>
    </row>
    <row r="371" spans="4:17">
      <c r="D371" s="18"/>
      <c r="E371" s="20"/>
      <c r="F371" s="17"/>
      <c r="I371" s="17"/>
      <c r="J371" s="17"/>
      <c r="M371" s="17"/>
      <c r="N371" s="17"/>
      <c r="Q371" s="5"/>
    </row>
    <row r="372" spans="4:17">
      <c r="D372" s="18"/>
      <c r="E372" s="20"/>
      <c r="F372" s="17"/>
      <c r="I372" s="17"/>
      <c r="J372" s="17"/>
      <c r="M372" s="17"/>
      <c r="N372" s="17"/>
      <c r="Q372" s="5"/>
    </row>
    <row r="373" spans="4:17">
      <c r="D373" s="18"/>
      <c r="E373" s="20"/>
      <c r="F373" s="17"/>
      <c r="I373" s="17"/>
      <c r="J373" s="17"/>
      <c r="M373" s="17"/>
      <c r="N373" s="17"/>
      <c r="Q373" s="5"/>
    </row>
    <row r="374" spans="4:17">
      <c r="D374" s="18"/>
      <c r="E374" s="20"/>
      <c r="F374" s="17"/>
      <c r="I374" s="17"/>
      <c r="J374" s="17"/>
      <c r="M374" s="17"/>
      <c r="N374" s="17"/>
      <c r="Q374" s="5"/>
    </row>
    <row r="375" spans="4:17">
      <c r="D375" s="18"/>
      <c r="E375" s="20"/>
      <c r="F375" s="17"/>
      <c r="I375" s="17"/>
      <c r="J375" s="17"/>
      <c r="M375" s="17"/>
      <c r="N375" s="17"/>
      <c r="Q375" s="5"/>
    </row>
    <row r="376" spans="4:17">
      <c r="D376" s="18"/>
      <c r="E376" s="20"/>
      <c r="F376" s="17"/>
      <c r="I376" s="17"/>
      <c r="J376" s="17"/>
      <c r="M376" s="17"/>
      <c r="N376" s="17"/>
      <c r="Q376" s="5"/>
    </row>
    <row r="377" spans="4:17">
      <c r="D377" s="18"/>
      <c r="E377" s="20"/>
      <c r="F377" s="17"/>
      <c r="I377" s="17"/>
      <c r="J377" s="17"/>
      <c r="M377" s="17"/>
      <c r="N377" s="17"/>
      <c r="Q377" s="5"/>
    </row>
    <row r="378" spans="4:17">
      <c r="D378" s="18"/>
      <c r="E378" s="20"/>
      <c r="F378" s="17"/>
      <c r="I378" s="17"/>
      <c r="J378" s="17"/>
      <c r="M378" s="17"/>
      <c r="N378" s="17"/>
      <c r="Q378" s="5"/>
    </row>
    <row r="379" spans="4:17">
      <c r="D379" s="18"/>
      <c r="E379" s="20"/>
      <c r="F379" s="17"/>
      <c r="I379" s="17"/>
      <c r="J379" s="17"/>
      <c r="M379" s="17"/>
      <c r="N379" s="17"/>
      <c r="Q379" s="5"/>
    </row>
    <row r="380" spans="4:17">
      <c r="D380" s="18"/>
      <c r="E380" s="20"/>
      <c r="F380" s="17"/>
      <c r="I380" s="17"/>
      <c r="J380" s="17"/>
      <c r="M380" s="17"/>
      <c r="N380" s="17"/>
      <c r="Q380" s="5"/>
    </row>
    <row r="381" spans="4:17">
      <c r="D381" s="18"/>
      <c r="E381" s="20"/>
      <c r="F381" s="17"/>
      <c r="I381" s="17"/>
      <c r="J381" s="17"/>
      <c r="M381" s="17"/>
      <c r="N381" s="17"/>
      <c r="Q381" s="5"/>
    </row>
    <row r="382" spans="4:17">
      <c r="D382" s="18"/>
      <c r="E382" s="20"/>
      <c r="F382" s="17"/>
      <c r="I382" s="17"/>
      <c r="J382" s="17"/>
      <c r="M382" s="17"/>
      <c r="N382" s="17"/>
      <c r="Q382" s="5"/>
    </row>
    <row r="383" spans="4:17">
      <c r="D383" s="18"/>
      <c r="E383" s="20"/>
      <c r="F383" s="17"/>
      <c r="I383" s="17"/>
      <c r="J383" s="17"/>
      <c r="M383" s="17"/>
      <c r="N383" s="17"/>
      <c r="Q383" s="5"/>
    </row>
    <row r="384" spans="4:17">
      <c r="D384" s="18"/>
      <c r="E384" s="20"/>
      <c r="F384" s="17"/>
      <c r="I384" s="17"/>
      <c r="J384" s="17"/>
      <c r="M384" s="17"/>
      <c r="N384" s="17"/>
      <c r="Q384" s="5"/>
    </row>
    <row r="385" spans="4:17">
      <c r="D385" s="18"/>
      <c r="E385" s="20"/>
      <c r="F385" s="17"/>
      <c r="I385" s="17"/>
      <c r="J385" s="17"/>
      <c r="M385" s="17"/>
      <c r="N385" s="17"/>
      <c r="Q385" s="5"/>
    </row>
    <row r="386" spans="4:17">
      <c r="D386" s="18"/>
      <c r="E386" s="20"/>
      <c r="F386" s="17"/>
      <c r="I386" s="17"/>
      <c r="J386" s="17"/>
      <c r="M386" s="17"/>
      <c r="N386" s="17"/>
      <c r="Q386" s="5"/>
    </row>
    <row r="387" spans="4:17">
      <c r="D387" s="18"/>
      <c r="E387" s="20"/>
      <c r="F387" s="17"/>
      <c r="I387" s="17"/>
      <c r="J387" s="17"/>
      <c r="M387" s="17"/>
      <c r="N387" s="17"/>
      <c r="Q387" s="5"/>
    </row>
    <row r="388" spans="4:17">
      <c r="D388" s="18"/>
      <c r="E388" s="20"/>
      <c r="F388" s="17"/>
      <c r="I388" s="17"/>
      <c r="J388" s="17"/>
      <c r="M388" s="17"/>
      <c r="N388" s="17"/>
      <c r="Q388" s="5"/>
    </row>
    <row r="389" spans="4:17">
      <c r="D389" s="18"/>
      <c r="E389" s="20"/>
      <c r="F389" s="17"/>
      <c r="I389" s="17"/>
      <c r="J389" s="17"/>
      <c r="M389" s="17"/>
      <c r="N389" s="17"/>
      <c r="Q389" s="5"/>
    </row>
    <row r="390" spans="4:17">
      <c r="D390" s="18"/>
      <c r="E390" s="20"/>
      <c r="F390" s="17"/>
      <c r="I390" s="17"/>
      <c r="J390" s="17"/>
      <c r="M390" s="17"/>
      <c r="N390" s="17"/>
      <c r="Q390" s="5"/>
    </row>
    <row r="391" spans="4:17">
      <c r="D391" s="18"/>
      <c r="E391" s="20"/>
      <c r="F391" s="17"/>
      <c r="I391" s="17"/>
      <c r="J391" s="17"/>
      <c r="M391" s="17"/>
      <c r="N391" s="17"/>
      <c r="Q391" s="5"/>
    </row>
    <row r="392" spans="4:17">
      <c r="D392" s="18"/>
      <c r="E392" s="20"/>
      <c r="F392" s="17"/>
      <c r="I392" s="17"/>
      <c r="J392" s="17"/>
      <c r="M392" s="17"/>
      <c r="N392" s="17"/>
      <c r="Q392" s="5"/>
    </row>
    <row r="393" spans="4:17">
      <c r="D393" s="18"/>
      <c r="E393" s="20"/>
      <c r="F393" s="17"/>
      <c r="I393" s="17"/>
      <c r="J393" s="17"/>
      <c r="M393" s="17"/>
      <c r="N393" s="17"/>
      <c r="Q393" s="5"/>
    </row>
    <row r="394" spans="4:17">
      <c r="D394" s="18"/>
      <c r="E394" s="20"/>
      <c r="F394" s="17"/>
      <c r="I394" s="17"/>
      <c r="J394" s="17"/>
      <c r="M394" s="17"/>
      <c r="N394" s="17"/>
      <c r="Q394" s="5"/>
    </row>
    <row r="395" spans="4:17">
      <c r="D395" s="18"/>
      <c r="E395" s="20"/>
      <c r="F395" s="17"/>
      <c r="I395" s="17"/>
      <c r="J395" s="17"/>
      <c r="M395" s="17"/>
      <c r="N395" s="17"/>
      <c r="Q395" s="5"/>
    </row>
    <row r="396" spans="4:17">
      <c r="D396" s="18"/>
      <c r="E396" s="20"/>
      <c r="F396" s="17"/>
      <c r="I396" s="17"/>
      <c r="J396" s="17"/>
      <c r="M396" s="17"/>
      <c r="N396" s="17"/>
      <c r="Q396" s="5"/>
    </row>
    <row r="397" spans="4:17">
      <c r="D397" s="18"/>
      <c r="E397" s="20"/>
      <c r="F397" s="17"/>
      <c r="I397" s="17"/>
      <c r="J397" s="17"/>
      <c r="M397" s="17"/>
      <c r="N397" s="17"/>
      <c r="Q397" s="5"/>
    </row>
    <row r="398" spans="4:17">
      <c r="D398" s="18"/>
      <c r="E398" s="20"/>
      <c r="F398" s="17"/>
      <c r="I398" s="17"/>
      <c r="J398" s="17"/>
      <c r="M398" s="17"/>
      <c r="N398" s="17"/>
      <c r="Q398" s="5"/>
    </row>
    <row r="399" spans="4:17">
      <c r="D399" s="18"/>
      <c r="E399" s="20"/>
      <c r="F399" s="17"/>
      <c r="I399" s="17"/>
      <c r="J399" s="17"/>
      <c r="M399" s="17"/>
      <c r="N399" s="17"/>
      <c r="Q399" s="5"/>
    </row>
    <row r="400" spans="4:17">
      <c r="D400" s="18"/>
      <c r="E400" s="20"/>
      <c r="F400" s="17"/>
      <c r="I400" s="17"/>
      <c r="J400" s="17"/>
      <c r="M400" s="17"/>
      <c r="N400" s="17"/>
      <c r="Q400" s="5"/>
    </row>
    <row r="401" spans="4:17">
      <c r="D401" s="18"/>
      <c r="E401" s="20"/>
      <c r="F401" s="17"/>
      <c r="I401" s="17"/>
      <c r="J401" s="17"/>
      <c r="M401" s="17"/>
      <c r="N401" s="17"/>
      <c r="Q401" s="5"/>
    </row>
    <row r="402" spans="4:17">
      <c r="D402" s="18"/>
      <c r="E402" s="20"/>
      <c r="F402" s="17"/>
      <c r="I402" s="17"/>
      <c r="J402" s="17"/>
      <c r="M402" s="17"/>
      <c r="N402" s="17"/>
      <c r="Q402" s="5"/>
    </row>
    <row r="403" spans="4:17">
      <c r="D403" s="18"/>
      <c r="E403" s="20"/>
      <c r="F403" s="17"/>
      <c r="I403" s="17"/>
      <c r="J403" s="17"/>
      <c r="M403" s="17"/>
      <c r="N403" s="17"/>
      <c r="Q403" s="5"/>
    </row>
    <row r="404" spans="4:17">
      <c r="D404" s="18"/>
      <c r="E404" s="20"/>
      <c r="F404" s="17"/>
      <c r="I404" s="17"/>
      <c r="J404" s="17"/>
      <c r="M404" s="17"/>
      <c r="N404" s="17"/>
      <c r="Q404" s="5"/>
    </row>
    <row r="405" spans="4:17">
      <c r="D405" s="18"/>
      <c r="E405" s="20"/>
      <c r="F405" s="17"/>
      <c r="I405" s="17"/>
      <c r="J405" s="17"/>
      <c r="M405" s="17"/>
      <c r="N405" s="17"/>
      <c r="Q405" s="5"/>
    </row>
    <row r="406" spans="4:17">
      <c r="D406" s="18"/>
      <c r="E406" s="20"/>
      <c r="F406" s="17"/>
      <c r="I406" s="17"/>
      <c r="J406" s="17"/>
      <c r="M406" s="17"/>
      <c r="N406" s="17"/>
      <c r="Q406" s="5"/>
    </row>
    <row r="407" spans="4:17">
      <c r="D407" s="18"/>
      <c r="E407" s="20"/>
      <c r="F407" s="17"/>
      <c r="I407" s="17"/>
      <c r="J407" s="17"/>
      <c r="M407" s="17"/>
      <c r="N407" s="17"/>
      <c r="Q407" s="5"/>
    </row>
    <row r="408" spans="4:17">
      <c r="D408" s="18"/>
      <c r="E408" s="20"/>
      <c r="F408" s="17"/>
      <c r="I408" s="17"/>
      <c r="J408" s="17"/>
      <c r="M408" s="17"/>
      <c r="N408" s="17"/>
      <c r="Q408" s="5"/>
    </row>
    <row r="409" spans="4:17">
      <c r="D409" s="18"/>
      <c r="E409" s="20"/>
      <c r="F409" s="17"/>
      <c r="I409" s="17"/>
      <c r="J409" s="17"/>
      <c r="M409" s="17"/>
      <c r="N409" s="17"/>
      <c r="Q409" s="5"/>
    </row>
    <row r="410" spans="4:17">
      <c r="D410" s="18"/>
      <c r="E410" s="20"/>
      <c r="F410" s="17"/>
      <c r="I410" s="17"/>
      <c r="J410" s="17"/>
      <c r="M410" s="17"/>
      <c r="N410" s="17"/>
      <c r="Q410" s="5"/>
    </row>
    <row r="411" spans="4:17">
      <c r="D411" s="18"/>
      <c r="E411" s="20"/>
      <c r="F411" s="17"/>
      <c r="I411" s="17"/>
      <c r="J411" s="17"/>
      <c r="M411" s="17"/>
      <c r="N411" s="17"/>
      <c r="Q411" s="5"/>
    </row>
    <row r="412" spans="4:17">
      <c r="D412" s="18"/>
      <c r="E412" s="20"/>
      <c r="F412" s="17"/>
      <c r="I412" s="17"/>
      <c r="J412" s="17"/>
      <c r="M412" s="17"/>
      <c r="N412" s="17"/>
      <c r="Q412" s="5"/>
    </row>
    <row r="413" spans="4:17">
      <c r="D413" s="18"/>
      <c r="E413" s="20"/>
      <c r="F413" s="17"/>
      <c r="I413" s="17"/>
      <c r="J413" s="17"/>
      <c r="M413" s="17"/>
      <c r="N413" s="17"/>
      <c r="Q413" s="5"/>
    </row>
    <row r="414" spans="4:17">
      <c r="D414" s="18"/>
      <c r="E414" s="20"/>
      <c r="F414" s="17"/>
      <c r="I414" s="17"/>
      <c r="J414" s="17"/>
      <c r="M414" s="17"/>
      <c r="N414" s="17"/>
      <c r="Q414" s="5"/>
    </row>
    <row r="415" spans="4:17">
      <c r="D415" s="18"/>
      <c r="E415" s="20"/>
      <c r="F415" s="17"/>
      <c r="I415" s="17"/>
      <c r="J415" s="17"/>
      <c r="M415" s="17"/>
      <c r="N415" s="17"/>
      <c r="Q415" s="5"/>
    </row>
    <row r="416" spans="4:17">
      <c r="D416" s="18"/>
      <c r="E416" s="20"/>
      <c r="F416" s="17"/>
      <c r="I416" s="17"/>
      <c r="J416" s="17"/>
      <c r="M416" s="17"/>
      <c r="N416" s="17"/>
      <c r="Q416" s="5"/>
    </row>
    <row r="417" spans="4:17">
      <c r="D417" s="18"/>
      <c r="E417" s="20"/>
      <c r="F417" s="17"/>
      <c r="I417" s="17"/>
      <c r="J417" s="17"/>
      <c r="M417" s="17"/>
      <c r="N417" s="17"/>
      <c r="Q417" s="5"/>
    </row>
    <row r="418" spans="4:17">
      <c r="D418" s="18"/>
      <c r="E418" s="20"/>
      <c r="F418" s="17"/>
      <c r="I418" s="17"/>
      <c r="J418" s="17"/>
      <c r="M418" s="17"/>
      <c r="N418" s="17"/>
      <c r="Q418" s="5"/>
    </row>
    <row r="419" spans="4:17">
      <c r="D419" s="18"/>
      <c r="E419" s="20"/>
      <c r="F419" s="17"/>
      <c r="I419" s="17"/>
      <c r="J419" s="17"/>
      <c r="M419" s="17"/>
      <c r="N419" s="17"/>
      <c r="Q419" s="5"/>
    </row>
    <row r="420" spans="4:17">
      <c r="D420" s="18"/>
      <c r="E420" s="20"/>
      <c r="F420" s="17"/>
      <c r="I420" s="17"/>
      <c r="J420" s="17"/>
      <c r="M420" s="17"/>
      <c r="N420" s="17"/>
      <c r="Q420" s="5"/>
    </row>
    <row r="421" spans="4:17">
      <c r="D421" s="18"/>
      <c r="E421" s="20"/>
      <c r="F421" s="17"/>
      <c r="I421" s="17"/>
      <c r="J421" s="17"/>
      <c r="M421" s="17"/>
      <c r="N421" s="17"/>
      <c r="Q421" s="5"/>
    </row>
    <row r="422" spans="4:17">
      <c r="D422" s="18"/>
      <c r="E422" s="20"/>
      <c r="F422" s="17"/>
      <c r="I422" s="17"/>
      <c r="J422" s="17"/>
      <c r="M422" s="17"/>
      <c r="N422" s="17"/>
      <c r="Q422" s="5"/>
    </row>
    <row r="423" spans="4:17">
      <c r="D423" s="18"/>
      <c r="E423" s="20"/>
      <c r="F423" s="17"/>
      <c r="I423" s="17"/>
      <c r="J423" s="17"/>
      <c r="M423" s="17"/>
      <c r="N423" s="17"/>
      <c r="Q423" s="5"/>
    </row>
    <row r="424" spans="4:17">
      <c r="D424" s="18"/>
      <c r="E424" s="20"/>
      <c r="F424" s="17"/>
      <c r="I424" s="17"/>
      <c r="J424" s="17"/>
      <c r="M424" s="17"/>
      <c r="N424" s="17"/>
      <c r="Q424" s="5"/>
    </row>
    <row r="425" spans="4:17">
      <c r="D425" s="18"/>
      <c r="E425" s="20"/>
      <c r="F425" s="17"/>
      <c r="I425" s="17"/>
      <c r="J425" s="17"/>
      <c r="M425" s="17"/>
      <c r="N425" s="17"/>
      <c r="Q425" s="5"/>
    </row>
    <row r="426" spans="4:17">
      <c r="D426" s="18"/>
      <c r="E426" s="20"/>
      <c r="F426" s="17"/>
      <c r="I426" s="17"/>
      <c r="J426" s="17"/>
      <c r="M426" s="17"/>
      <c r="N426" s="17"/>
      <c r="Q426" s="5"/>
    </row>
    <row r="427" spans="4:17">
      <c r="D427" s="18"/>
      <c r="E427" s="20"/>
      <c r="F427" s="17"/>
      <c r="I427" s="17"/>
      <c r="J427" s="17"/>
      <c r="M427" s="17"/>
      <c r="N427" s="17"/>
      <c r="Q427" s="5"/>
    </row>
    <row r="428" spans="4:17">
      <c r="D428" s="18"/>
      <c r="E428" s="20"/>
      <c r="F428" s="17"/>
      <c r="I428" s="17"/>
      <c r="J428" s="17"/>
      <c r="M428" s="17"/>
      <c r="N428" s="17"/>
      <c r="Q428" s="5"/>
    </row>
    <row r="429" spans="4:17">
      <c r="D429" s="18"/>
      <c r="E429" s="20"/>
      <c r="F429" s="17"/>
      <c r="I429" s="17"/>
      <c r="J429" s="17"/>
      <c r="M429" s="17"/>
      <c r="N429" s="17"/>
      <c r="Q429" s="5"/>
    </row>
    <row r="430" spans="4:17">
      <c r="D430" s="18"/>
      <c r="E430" s="20"/>
      <c r="F430" s="17"/>
      <c r="I430" s="17"/>
      <c r="J430" s="17"/>
      <c r="M430" s="17"/>
      <c r="N430" s="17"/>
      <c r="Q430" s="5"/>
    </row>
    <row r="431" spans="4:17">
      <c r="D431" s="18"/>
      <c r="E431" s="20"/>
      <c r="F431" s="17"/>
      <c r="I431" s="17"/>
      <c r="J431" s="17"/>
      <c r="M431" s="17"/>
      <c r="N431" s="17"/>
      <c r="Q431" s="5"/>
    </row>
    <row r="432" spans="4:17">
      <c r="D432" s="18"/>
      <c r="E432" s="20"/>
      <c r="F432" s="17"/>
      <c r="I432" s="17"/>
      <c r="J432" s="17"/>
      <c r="M432" s="17"/>
      <c r="N432" s="17"/>
      <c r="Q432" s="5"/>
    </row>
    <row r="433" spans="4:17">
      <c r="D433" s="18"/>
      <c r="E433" s="20"/>
      <c r="F433" s="17"/>
      <c r="I433" s="17"/>
      <c r="J433" s="17"/>
      <c r="M433" s="17"/>
      <c r="N433" s="17"/>
      <c r="Q433" s="5"/>
    </row>
    <row r="434" spans="4:17">
      <c r="D434" s="18"/>
      <c r="E434" s="20"/>
      <c r="F434" s="17"/>
      <c r="I434" s="17"/>
      <c r="J434" s="17"/>
      <c r="M434" s="17"/>
      <c r="N434" s="17"/>
      <c r="Q434" s="5"/>
    </row>
    <row r="435" spans="4:17">
      <c r="D435" s="18"/>
      <c r="E435" s="20"/>
      <c r="F435" s="17"/>
      <c r="I435" s="17"/>
      <c r="J435" s="17"/>
      <c r="M435" s="17"/>
      <c r="N435" s="17"/>
      <c r="Q435" s="5"/>
    </row>
    <row r="436" spans="4:17">
      <c r="D436" s="18"/>
      <c r="E436" s="20"/>
      <c r="F436" s="17"/>
      <c r="I436" s="17"/>
      <c r="J436" s="17"/>
      <c r="M436" s="17"/>
      <c r="N436" s="17"/>
      <c r="Q436" s="5"/>
    </row>
    <row r="437" spans="4:17">
      <c r="D437" s="18"/>
      <c r="E437" s="20"/>
      <c r="F437" s="17"/>
      <c r="I437" s="17"/>
      <c r="J437" s="17"/>
      <c r="M437" s="17"/>
      <c r="N437" s="17"/>
      <c r="Q437" s="5"/>
    </row>
    <row r="438" spans="4:17">
      <c r="D438" s="18"/>
      <c r="E438" s="20"/>
      <c r="F438" s="17"/>
      <c r="I438" s="17"/>
      <c r="J438" s="17"/>
      <c r="M438" s="17"/>
      <c r="N438" s="17"/>
      <c r="Q438" s="5"/>
    </row>
    <row r="439" spans="4:17">
      <c r="D439" s="18"/>
      <c r="E439" s="20"/>
      <c r="F439" s="17"/>
      <c r="I439" s="17"/>
      <c r="J439" s="17"/>
      <c r="M439" s="17"/>
      <c r="N439" s="17"/>
      <c r="Q439" s="5"/>
    </row>
    <row r="440" spans="4:17">
      <c r="D440" s="18"/>
      <c r="E440" s="20"/>
      <c r="F440" s="17"/>
      <c r="I440" s="17"/>
      <c r="J440" s="17"/>
      <c r="M440" s="17"/>
      <c r="N440" s="17"/>
      <c r="Q440" s="5"/>
    </row>
    <row r="441" spans="4:17">
      <c r="D441" s="18"/>
      <c r="E441" s="20"/>
      <c r="F441" s="17"/>
      <c r="I441" s="17"/>
      <c r="J441" s="17"/>
      <c r="M441" s="17"/>
      <c r="N441" s="17"/>
      <c r="Q441" s="5"/>
    </row>
    <row r="442" spans="4:17">
      <c r="D442" s="18"/>
      <c r="E442" s="20"/>
      <c r="F442" s="17"/>
      <c r="I442" s="17"/>
      <c r="J442" s="17"/>
      <c r="M442" s="17"/>
      <c r="N442" s="17"/>
      <c r="Q442" s="5"/>
    </row>
    <row r="443" spans="4:17">
      <c r="D443" s="18"/>
      <c r="E443" s="20"/>
      <c r="F443" s="17"/>
      <c r="I443" s="17"/>
      <c r="J443" s="17"/>
      <c r="M443" s="17"/>
      <c r="N443" s="17"/>
      <c r="Q443" s="5"/>
    </row>
    <row r="444" spans="4:17">
      <c r="D444" s="18"/>
      <c r="E444" s="20"/>
      <c r="F444" s="17"/>
      <c r="I444" s="17"/>
      <c r="J444" s="17"/>
      <c r="M444" s="17"/>
      <c r="N444" s="17"/>
      <c r="Q444" s="5"/>
    </row>
    <row r="445" spans="4:17">
      <c r="D445" s="18"/>
      <c r="E445" s="20"/>
      <c r="F445" s="17"/>
      <c r="I445" s="17"/>
      <c r="J445" s="17"/>
      <c r="M445" s="17"/>
      <c r="N445" s="17"/>
      <c r="Q445" s="5"/>
    </row>
    <row r="446" spans="4:17">
      <c r="D446" s="18"/>
      <c r="E446" s="20"/>
      <c r="F446" s="17"/>
      <c r="I446" s="17"/>
      <c r="J446" s="17"/>
      <c r="M446" s="17"/>
      <c r="N446" s="17"/>
      <c r="Q446" s="5"/>
    </row>
    <row r="447" spans="4:17">
      <c r="D447" s="18"/>
      <c r="E447" s="20"/>
      <c r="F447" s="17"/>
      <c r="I447" s="17"/>
      <c r="J447" s="17"/>
      <c r="M447" s="17"/>
      <c r="N447" s="17"/>
      <c r="Q447" s="5"/>
    </row>
    <row r="448" spans="4:17">
      <c r="D448" s="18"/>
      <c r="E448" s="20"/>
      <c r="F448" s="17"/>
      <c r="I448" s="17"/>
      <c r="J448" s="17"/>
      <c r="M448" s="17"/>
      <c r="N448" s="17"/>
      <c r="Q448" s="5"/>
    </row>
    <row r="449" spans="4:17">
      <c r="D449" s="18"/>
      <c r="E449" s="20"/>
      <c r="F449" s="17"/>
      <c r="I449" s="17"/>
      <c r="J449" s="17"/>
      <c r="M449" s="17"/>
      <c r="N449" s="17"/>
      <c r="Q449" s="5"/>
    </row>
    <row r="450" spans="4:17">
      <c r="D450" s="18"/>
      <c r="E450" s="20"/>
      <c r="F450" s="17"/>
      <c r="I450" s="17"/>
      <c r="J450" s="17"/>
      <c r="M450" s="17"/>
      <c r="N450" s="17"/>
      <c r="Q450" s="5"/>
    </row>
    <row r="451" spans="4:17">
      <c r="D451" s="18"/>
      <c r="E451" s="20"/>
      <c r="F451" s="17"/>
      <c r="I451" s="17"/>
      <c r="J451" s="17"/>
      <c r="M451" s="17"/>
      <c r="N451" s="17"/>
      <c r="Q451" s="5"/>
    </row>
    <row r="452" spans="4:17">
      <c r="D452" s="18"/>
      <c r="E452" s="20"/>
      <c r="F452" s="17"/>
      <c r="I452" s="17"/>
      <c r="J452" s="17"/>
      <c r="M452" s="17"/>
      <c r="N452" s="17"/>
      <c r="Q452" s="5"/>
    </row>
    <row r="453" spans="4:17">
      <c r="D453" s="18"/>
      <c r="E453" s="20"/>
      <c r="F453" s="17"/>
      <c r="I453" s="17"/>
      <c r="J453" s="17"/>
      <c r="M453" s="17"/>
      <c r="N453" s="17"/>
      <c r="Q453" s="5"/>
    </row>
    <row r="454" spans="4:17">
      <c r="D454" s="18"/>
      <c r="E454" s="20"/>
      <c r="F454" s="17"/>
      <c r="I454" s="17"/>
      <c r="J454" s="17"/>
      <c r="M454" s="17"/>
      <c r="N454" s="17"/>
      <c r="Q454" s="5"/>
    </row>
    <row r="455" spans="4:17">
      <c r="D455" s="18"/>
      <c r="E455" s="20"/>
      <c r="F455" s="17"/>
      <c r="I455" s="17"/>
      <c r="J455" s="17"/>
      <c r="M455" s="17"/>
      <c r="N455" s="17"/>
      <c r="Q455" s="5"/>
    </row>
    <row r="456" spans="4:17">
      <c r="D456" s="18"/>
      <c r="E456" s="20"/>
      <c r="F456" s="17"/>
      <c r="I456" s="17"/>
      <c r="J456" s="17"/>
      <c r="M456" s="17"/>
      <c r="N456" s="17"/>
      <c r="Q456" s="5"/>
    </row>
    <row r="457" spans="4:17">
      <c r="D457" s="18"/>
      <c r="E457" s="20"/>
      <c r="F457" s="17"/>
      <c r="I457" s="17"/>
      <c r="J457" s="17"/>
      <c r="M457" s="17"/>
      <c r="N457" s="17"/>
      <c r="Q457" s="5"/>
    </row>
    <row r="458" spans="4:17">
      <c r="D458" s="18"/>
      <c r="E458" s="20"/>
      <c r="F458" s="17"/>
      <c r="I458" s="17"/>
      <c r="J458" s="17"/>
      <c r="M458" s="17"/>
      <c r="N458" s="17"/>
      <c r="Q458" s="5"/>
    </row>
    <row r="459" spans="4:17">
      <c r="D459" s="18"/>
      <c r="E459" s="20"/>
      <c r="F459" s="17"/>
      <c r="I459" s="17"/>
      <c r="J459" s="17"/>
      <c r="M459" s="17"/>
      <c r="N459" s="17"/>
      <c r="Q459" s="5"/>
    </row>
    <row r="460" spans="4:17">
      <c r="D460" s="18"/>
      <c r="E460" s="20"/>
      <c r="F460" s="17"/>
      <c r="I460" s="17"/>
      <c r="J460" s="17"/>
      <c r="M460" s="17"/>
      <c r="N460" s="17"/>
      <c r="Q460" s="5"/>
    </row>
    <row r="461" spans="4:17">
      <c r="D461" s="18"/>
      <c r="E461" s="20"/>
      <c r="F461" s="17"/>
      <c r="I461" s="17"/>
      <c r="J461" s="17"/>
      <c r="M461" s="17"/>
      <c r="N461" s="17"/>
      <c r="Q461" s="5"/>
    </row>
    <row r="462" spans="4:17">
      <c r="D462" s="18"/>
      <c r="E462" s="20"/>
      <c r="F462" s="17"/>
      <c r="I462" s="17"/>
      <c r="J462" s="17"/>
      <c r="M462" s="17"/>
      <c r="N462" s="17"/>
      <c r="Q462" s="5"/>
    </row>
    <row r="463" spans="4:17">
      <c r="D463" s="18"/>
      <c r="E463" s="20"/>
      <c r="F463" s="17"/>
      <c r="I463" s="17"/>
      <c r="J463" s="17"/>
      <c r="M463" s="17"/>
      <c r="N463" s="17"/>
      <c r="Q463" s="5"/>
    </row>
    <row r="464" spans="4:17">
      <c r="D464" s="18"/>
      <c r="E464" s="20"/>
      <c r="F464" s="17"/>
      <c r="I464" s="17"/>
      <c r="J464" s="17"/>
      <c r="M464" s="17"/>
      <c r="N464" s="17"/>
      <c r="Q464" s="5"/>
    </row>
    <row r="465" spans="4:17">
      <c r="D465" s="18"/>
      <c r="E465" s="20"/>
      <c r="F465" s="17"/>
      <c r="I465" s="17"/>
      <c r="J465" s="17"/>
      <c r="M465" s="17"/>
      <c r="N465" s="17"/>
      <c r="Q465" s="5"/>
    </row>
    <row r="466" spans="4:17">
      <c r="D466" s="18"/>
      <c r="E466" s="20"/>
      <c r="F466" s="17"/>
      <c r="I466" s="17"/>
      <c r="J466" s="17"/>
      <c r="M466" s="17"/>
      <c r="N466" s="17"/>
      <c r="Q466" s="5"/>
    </row>
    <row r="467" spans="4:17">
      <c r="D467" s="18"/>
      <c r="E467" s="20"/>
      <c r="F467" s="17"/>
      <c r="I467" s="17"/>
      <c r="J467" s="17"/>
      <c r="M467" s="17"/>
      <c r="N467" s="17"/>
      <c r="Q467" s="5"/>
    </row>
    <row r="468" spans="4:17">
      <c r="D468" s="18"/>
      <c r="E468" s="20"/>
      <c r="F468" s="17"/>
      <c r="I468" s="17"/>
      <c r="J468" s="17"/>
      <c r="M468" s="17"/>
      <c r="N468" s="17"/>
      <c r="Q468" s="5"/>
    </row>
    <row r="469" spans="4:17">
      <c r="D469" s="18"/>
      <c r="E469" s="20"/>
      <c r="F469" s="17"/>
      <c r="I469" s="17"/>
      <c r="J469" s="17"/>
      <c r="M469" s="17"/>
      <c r="N469" s="17"/>
      <c r="Q469" s="5"/>
    </row>
    <row r="470" spans="4:17">
      <c r="D470" s="18"/>
      <c r="E470" s="20"/>
      <c r="F470" s="17"/>
      <c r="I470" s="17"/>
      <c r="J470" s="17"/>
      <c r="M470" s="17"/>
      <c r="N470" s="17"/>
      <c r="Q470" s="5"/>
    </row>
    <row r="471" spans="4:17">
      <c r="D471" s="18"/>
      <c r="E471" s="20"/>
      <c r="F471" s="17"/>
      <c r="I471" s="17"/>
      <c r="J471" s="17"/>
      <c r="M471" s="17"/>
      <c r="N471" s="17"/>
      <c r="Q471" s="5"/>
    </row>
    <row r="472" spans="4:17">
      <c r="D472" s="18"/>
      <c r="E472" s="20"/>
      <c r="F472" s="17"/>
      <c r="I472" s="17"/>
      <c r="J472" s="17"/>
      <c r="M472" s="17"/>
      <c r="N472" s="17"/>
      <c r="Q472" s="5"/>
    </row>
    <row r="473" spans="4:17">
      <c r="D473" s="18"/>
      <c r="E473" s="20"/>
      <c r="F473" s="17"/>
      <c r="I473" s="17"/>
      <c r="J473" s="17"/>
      <c r="M473" s="17"/>
      <c r="N473" s="17"/>
      <c r="Q473" s="5"/>
    </row>
    <row r="474" spans="4:17">
      <c r="D474" s="18"/>
      <c r="E474" s="20"/>
      <c r="F474" s="17"/>
      <c r="I474" s="17"/>
      <c r="J474" s="17"/>
      <c r="M474" s="17"/>
      <c r="N474" s="17"/>
      <c r="Q474" s="5"/>
    </row>
    <row r="475" spans="4:17">
      <c r="D475" s="18"/>
      <c r="E475" s="20"/>
      <c r="F475" s="17"/>
      <c r="I475" s="17"/>
      <c r="J475" s="17"/>
      <c r="M475" s="17"/>
      <c r="N475" s="17"/>
      <c r="Q475" s="5"/>
    </row>
    <row r="476" spans="4:17">
      <c r="D476" s="18"/>
      <c r="E476" s="20"/>
      <c r="F476" s="17"/>
      <c r="I476" s="17"/>
      <c r="J476" s="17"/>
      <c r="M476" s="17"/>
      <c r="N476" s="17"/>
      <c r="Q476" s="5"/>
    </row>
    <row r="477" spans="4:17">
      <c r="D477" s="18"/>
      <c r="E477" s="20"/>
      <c r="F477" s="17"/>
      <c r="I477" s="17"/>
      <c r="J477" s="17"/>
      <c r="M477" s="17"/>
      <c r="N477" s="17"/>
      <c r="Q477" s="5"/>
    </row>
    <row r="478" spans="4:17">
      <c r="D478" s="18"/>
      <c r="E478" s="20"/>
      <c r="F478" s="17"/>
      <c r="I478" s="17"/>
      <c r="J478" s="17"/>
      <c r="M478" s="17"/>
      <c r="N478" s="17"/>
      <c r="Q478" s="5"/>
    </row>
    <row r="479" spans="4:17">
      <c r="D479" s="18"/>
      <c r="E479" s="20"/>
      <c r="F479" s="17"/>
      <c r="I479" s="17"/>
      <c r="J479" s="17"/>
      <c r="M479" s="17"/>
      <c r="N479" s="17"/>
      <c r="Q479" s="5"/>
    </row>
    <row r="480" spans="4:17">
      <c r="D480" s="18"/>
      <c r="E480" s="20"/>
      <c r="F480" s="17"/>
      <c r="I480" s="17"/>
      <c r="J480" s="17"/>
      <c r="M480" s="17"/>
      <c r="N480" s="17"/>
      <c r="Q480" s="5"/>
    </row>
    <row r="481" spans="4:17">
      <c r="D481" s="18"/>
      <c r="E481" s="20"/>
      <c r="F481" s="17"/>
      <c r="I481" s="17"/>
      <c r="J481" s="17"/>
      <c r="M481" s="17"/>
      <c r="N481" s="17"/>
      <c r="Q481" s="5"/>
    </row>
    <row r="482" spans="4:17">
      <c r="D482" s="18"/>
      <c r="E482" s="20"/>
      <c r="F482" s="17"/>
      <c r="I482" s="17"/>
      <c r="J482" s="17"/>
      <c r="M482" s="17"/>
      <c r="N482" s="17"/>
      <c r="Q482" s="5"/>
    </row>
    <row r="483" spans="4:17">
      <c r="D483" s="18"/>
      <c r="E483" s="20"/>
      <c r="F483" s="17"/>
      <c r="I483" s="17"/>
      <c r="J483" s="17"/>
      <c r="M483" s="17"/>
      <c r="N483" s="17"/>
      <c r="Q483" s="5"/>
    </row>
    <row r="484" spans="4:17">
      <c r="D484" s="18"/>
      <c r="E484" s="20"/>
      <c r="F484" s="17"/>
      <c r="I484" s="17"/>
      <c r="J484" s="17"/>
      <c r="M484" s="17"/>
      <c r="N484" s="17"/>
      <c r="Q484" s="5"/>
    </row>
    <row r="485" spans="4:17">
      <c r="D485" s="18"/>
      <c r="E485" s="20"/>
      <c r="F485" s="17"/>
      <c r="I485" s="17"/>
      <c r="J485" s="17"/>
      <c r="M485" s="17"/>
      <c r="N485" s="17"/>
      <c r="Q485" s="5"/>
    </row>
    <row r="486" spans="4:17">
      <c r="D486" s="18"/>
      <c r="E486" s="20"/>
      <c r="F486" s="17"/>
      <c r="I486" s="17"/>
      <c r="J486" s="17"/>
      <c r="M486" s="17"/>
      <c r="N486" s="17"/>
      <c r="Q486" s="5"/>
    </row>
    <row r="487" spans="4:17">
      <c r="D487" s="18"/>
      <c r="E487" s="20"/>
      <c r="F487" s="17"/>
      <c r="I487" s="17"/>
      <c r="J487" s="17"/>
      <c r="M487" s="17"/>
      <c r="N487" s="17"/>
      <c r="Q487" s="5"/>
    </row>
    <row r="488" spans="4:17">
      <c r="D488" s="18"/>
      <c r="E488" s="20"/>
      <c r="F488" s="17"/>
      <c r="I488" s="17"/>
      <c r="J488" s="17"/>
      <c r="M488" s="17"/>
      <c r="N488" s="17"/>
      <c r="Q488" s="5"/>
    </row>
    <row r="489" spans="4:17">
      <c r="D489" s="18"/>
      <c r="E489" s="20"/>
      <c r="F489" s="17"/>
      <c r="I489" s="17"/>
      <c r="J489" s="17"/>
      <c r="M489" s="17"/>
      <c r="N489" s="17"/>
      <c r="Q489" s="5"/>
    </row>
    <row r="490" spans="4:17">
      <c r="D490" s="18"/>
      <c r="E490" s="20"/>
      <c r="F490" s="17"/>
      <c r="I490" s="17"/>
      <c r="J490" s="17"/>
      <c r="M490" s="17"/>
      <c r="N490" s="17"/>
      <c r="Q490" s="5"/>
    </row>
    <row r="491" spans="4:17">
      <c r="D491" s="18"/>
      <c r="E491" s="20"/>
      <c r="F491" s="17"/>
      <c r="I491" s="17"/>
      <c r="J491" s="17"/>
      <c r="M491" s="17"/>
      <c r="N491" s="17"/>
      <c r="Q491" s="5"/>
    </row>
    <row r="492" spans="4:17">
      <c r="D492" s="18"/>
      <c r="E492" s="20"/>
      <c r="F492" s="17"/>
      <c r="I492" s="17"/>
      <c r="J492" s="17"/>
      <c r="M492" s="17"/>
      <c r="N492" s="17"/>
      <c r="Q492" s="5"/>
    </row>
    <row r="493" spans="4:17">
      <c r="D493" s="18"/>
      <c r="E493" s="20"/>
      <c r="F493" s="17"/>
      <c r="I493" s="17"/>
      <c r="J493" s="17"/>
      <c r="M493" s="17"/>
      <c r="N493" s="17"/>
      <c r="Q493" s="5"/>
    </row>
    <row r="494" spans="4:17">
      <c r="D494" s="18"/>
      <c r="E494" s="20"/>
      <c r="F494" s="17"/>
      <c r="I494" s="17"/>
      <c r="J494" s="17"/>
      <c r="M494" s="17"/>
      <c r="N494" s="17"/>
      <c r="Q494" s="5"/>
    </row>
    <row r="495" spans="4:17">
      <c r="D495" s="18"/>
      <c r="E495" s="20"/>
      <c r="F495" s="17"/>
      <c r="I495" s="17"/>
      <c r="J495" s="17"/>
      <c r="M495" s="17"/>
      <c r="N495" s="17"/>
      <c r="Q495" s="5"/>
    </row>
    <row r="496" spans="4:17">
      <c r="D496" s="18"/>
      <c r="E496" s="20"/>
      <c r="F496" s="17"/>
      <c r="I496" s="17"/>
      <c r="J496" s="17"/>
      <c r="M496" s="17"/>
      <c r="N496" s="17"/>
      <c r="Q496" s="5"/>
    </row>
    <row r="497" spans="4:17">
      <c r="D497" s="18"/>
      <c r="E497" s="20"/>
      <c r="F497" s="17"/>
      <c r="I497" s="17"/>
      <c r="J497" s="17"/>
      <c r="M497" s="17"/>
      <c r="N497" s="17"/>
      <c r="Q497" s="5"/>
    </row>
    <row r="498" spans="4:17">
      <c r="D498" s="18"/>
      <c r="E498" s="20"/>
      <c r="F498" s="17"/>
      <c r="I498" s="17"/>
      <c r="J498" s="17"/>
      <c r="M498" s="17"/>
      <c r="N498" s="17"/>
      <c r="Q498" s="5"/>
    </row>
    <row r="499" spans="4:17">
      <c r="D499" s="18"/>
      <c r="E499" s="20"/>
      <c r="F499" s="17"/>
      <c r="I499" s="17"/>
      <c r="J499" s="17"/>
      <c r="M499" s="17"/>
      <c r="N499" s="17"/>
      <c r="Q499" s="5"/>
    </row>
    <row r="500" spans="4:17">
      <c r="D500" s="18"/>
      <c r="E500" s="20"/>
      <c r="F500" s="17"/>
      <c r="I500" s="17"/>
      <c r="J500" s="17"/>
      <c r="M500" s="17"/>
      <c r="N500" s="17"/>
      <c r="Q500" s="5"/>
    </row>
    <row r="501" spans="4:17">
      <c r="D501" s="18"/>
      <c r="E501" s="20"/>
      <c r="F501" s="17"/>
      <c r="I501" s="17"/>
      <c r="J501" s="17"/>
      <c r="M501" s="17"/>
      <c r="N501" s="17"/>
      <c r="Q501" s="5"/>
    </row>
    <row r="502" spans="4:17">
      <c r="D502" s="18"/>
      <c r="E502" s="20"/>
      <c r="F502" s="17"/>
      <c r="I502" s="17"/>
      <c r="J502" s="17"/>
      <c r="M502" s="17"/>
      <c r="N502" s="17"/>
      <c r="Q502" s="5"/>
    </row>
    <row r="503" spans="4:17">
      <c r="D503" s="18"/>
      <c r="E503" s="20"/>
      <c r="F503" s="17"/>
      <c r="I503" s="17"/>
      <c r="J503" s="17"/>
      <c r="M503" s="17"/>
      <c r="N503" s="17"/>
      <c r="Q503" s="5"/>
    </row>
    <row r="504" spans="4:17">
      <c r="D504" s="18"/>
      <c r="E504" s="20"/>
      <c r="F504" s="17"/>
      <c r="I504" s="17"/>
      <c r="J504" s="17"/>
      <c r="M504" s="17"/>
      <c r="N504" s="17"/>
      <c r="Q504" s="5"/>
    </row>
    <row r="505" spans="4:17">
      <c r="D505" s="18"/>
      <c r="E505" s="20"/>
      <c r="F505" s="17"/>
      <c r="I505" s="17"/>
      <c r="J505" s="17"/>
      <c r="M505" s="17"/>
      <c r="N505" s="17"/>
      <c r="Q505" s="5"/>
    </row>
    <row r="506" spans="4:17">
      <c r="D506" s="18"/>
      <c r="E506" s="20"/>
      <c r="F506" s="17"/>
      <c r="I506" s="17"/>
      <c r="J506" s="17"/>
      <c r="M506" s="17"/>
      <c r="N506" s="17"/>
      <c r="Q506" s="5"/>
    </row>
    <row r="507" spans="4:17">
      <c r="D507" s="18"/>
      <c r="E507" s="20"/>
      <c r="F507" s="17"/>
      <c r="I507" s="17"/>
      <c r="J507" s="17"/>
      <c r="M507" s="17"/>
      <c r="N507" s="17"/>
      <c r="Q507" s="5"/>
    </row>
    <row r="508" spans="4:17">
      <c r="D508" s="18"/>
      <c r="E508" s="20"/>
      <c r="F508" s="17"/>
      <c r="I508" s="17"/>
      <c r="J508" s="17"/>
      <c r="M508" s="17"/>
      <c r="N508" s="17"/>
      <c r="Q508" s="5"/>
    </row>
    <row r="509" spans="4:17">
      <c r="D509" s="18"/>
      <c r="E509" s="20"/>
      <c r="F509" s="17"/>
      <c r="I509" s="17"/>
      <c r="J509" s="17"/>
      <c r="M509" s="17"/>
      <c r="N509" s="17"/>
      <c r="Q509" s="5"/>
    </row>
    <row r="510" spans="4:17">
      <c r="D510" s="18"/>
      <c r="E510" s="20"/>
      <c r="F510" s="17"/>
      <c r="I510" s="17"/>
      <c r="J510" s="17"/>
      <c r="M510" s="17"/>
      <c r="N510" s="17"/>
      <c r="Q510" s="5"/>
    </row>
    <row r="511" spans="4:17">
      <c r="D511" s="18"/>
      <c r="E511" s="20"/>
      <c r="F511" s="17"/>
      <c r="I511" s="17"/>
      <c r="J511" s="17"/>
      <c r="M511" s="17"/>
      <c r="N511" s="17"/>
      <c r="Q511" s="5"/>
    </row>
    <row r="512" spans="4:17">
      <c r="D512" s="18"/>
      <c r="E512" s="20"/>
      <c r="F512" s="17"/>
      <c r="I512" s="17"/>
      <c r="J512" s="17"/>
      <c r="M512" s="17"/>
      <c r="N512" s="17"/>
      <c r="Q512" s="5"/>
    </row>
    <row r="513" spans="4:17">
      <c r="D513" s="18"/>
      <c r="E513" s="20"/>
      <c r="F513" s="17"/>
      <c r="I513" s="17"/>
      <c r="J513" s="17"/>
      <c r="M513" s="17"/>
      <c r="N513" s="17"/>
      <c r="Q513" s="5"/>
    </row>
    <row r="514" spans="4:17">
      <c r="D514" s="18"/>
      <c r="E514" s="20"/>
      <c r="F514" s="17"/>
      <c r="I514" s="17"/>
      <c r="J514" s="17"/>
      <c r="M514" s="17"/>
      <c r="N514" s="17"/>
      <c r="Q514" s="5"/>
    </row>
    <row r="515" spans="4:17">
      <c r="D515" s="18"/>
      <c r="E515" s="20"/>
      <c r="F515" s="17"/>
      <c r="I515" s="17"/>
      <c r="J515" s="17"/>
      <c r="M515" s="17"/>
      <c r="N515" s="17"/>
      <c r="Q515" s="5"/>
    </row>
    <row r="516" spans="4:17">
      <c r="D516" s="18"/>
      <c r="E516" s="20"/>
      <c r="F516" s="17"/>
      <c r="I516" s="17"/>
      <c r="J516" s="17"/>
      <c r="M516" s="17"/>
      <c r="N516" s="17"/>
      <c r="Q516" s="5"/>
    </row>
    <row r="517" spans="4:17">
      <c r="D517" s="18"/>
      <c r="E517" s="20"/>
      <c r="F517" s="17"/>
      <c r="I517" s="17"/>
      <c r="J517" s="17"/>
      <c r="M517" s="17"/>
      <c r="N517" s="17"/>
      <c r="Q517" s="5"/>
    </row>
    <row r="518" spans="4:17">
      <c r="D518" s="18"/>
      <c r="E518" s="20"/>
      <c r="F518" s="17"/>
      <c r="I518" s="17"/>
      <c r="J518" s="17"/>
      <c r="M518" s="17"/>
      <c r="N518" s="17"/>
      <c r="Q518" s="5"/>
    </row>
    <row r="519" spans="4:17">
      <c r="D519" s="18"/>
      <c r="E519" s="20"/>
      <c r="F519" s="17"/>
      <c r="I519" s="17"/>
      <c r="J519" s="17"/>
      <c r="M519" s="17"/>
      <c r="N519" s="17"/>
      <c r="Q519" s="5"/>
    </row>
    <row r="520" spans="4:17">
      <c r="D520" s="18"/>
      <c r="E520" s="20"/>
      <c r="F520" s="17"/>
      <c r="I520" s="17"/>
      <c r="J520" s="17"/>
      <c r="M520" s="17"/>
      <c r="N520" s="17"/>
      <c r="Q520" s="5"/>
    </row>
    <row r="521" spans="4:17">
      <c r="D521" s="18"/>
      <c r="E521" s="20"/>
      <c r="F521" s="17"/>
      <c r="I521" s="17"/>
      <c r="J521" s="17"/>
      <c r="M521" s="17"/>
      <c r="N521" s="17"/>
      <c r="Q521" s="5"/>
    </row>
    <row r="522" spans="4:17">
      <c r="D522" s="18"/>
      <c r="E522" s="20"/>
      <c r="F522" s="17"/>
      <c r="I522" s="17"/>
      <c r="J522" s="17"/>
      <c r="M522" s="17"/>
      <c r="N522" s="17"/>
      <c r="Q522" s="5"/>
    </row>
    <row r="523" spans="4:17">
      <c r="D523" s="18"/>
      <c r="E523" s="20"/>
      <c r="F523" s="17"/>
      <c r="I523" s="17"/>
      <c r="J523" s="17"/>
      <c r="M523" s="17"/>
      <c r="N523" s="17"/>
      <c r="Q523" s="5"/>
    </row>
    <row r="524" spans="4:17">
      <c r="D524" s="18"/>
      <c r="E524" s="20"/>
      <c r="F524" s="17"/>
      <c r="I524" s="17"/>
      <c r="J524" s="17"/>
      <c r="M524" s="17"/>
      <c r="N524" s="17"/>
      <c r="Q524" s="5"/>
    </row>
    <row r="525" spans="4:17">
      <c r="D525" s="18"/>
      <c r="E525" s="20"/>
      <c r="F525" s="17"/>
      <c r="I525" s="17"/>
      <c r="J525" s="17"/>
      <c r="M525" s="17"/>
      <c r="N525" s="17"/>
      <c r="Q525" s="5"/>
    </row>
    <row r="526" spans="4:17">
      <c r="D526" s="18"/>
      <c r="E526" s="20"/>
      <c r="F526" s="17"/>
      <c r="I526" s="17"/>
      <c r="J526" s="17"/>
      <c r="M526" s="17"/>
      <c r="N526" s="17"/>
      <c r="Q526" s="5"/>
    </row>
    <row r="527" spans="4:17">
      <c r="D527" s="18"/>
      <c r="E527" s="20"/>
      <c r="F527" s="17"/>
      <c r="I527" s="17"/>
      <c r="J527" s="17"/>
      <c r="M527" s="17"/>
      <c r="N527" s="17"/>
      <c r="Q527" s="5"/>
    </row>
    <row r="528" spans="4:17">
      <c r="D528" s="18"/>
      <c r="E528" s="20"/>
      <c r="F528" s="17"/>
      <c r="I528" s="17"/>
      <c r="J528" s="17"/>
      <c r="M528" s="17"/>
      <c r="N528" s="17"/>
      <c r="Q528" s="5"/>
    </row>
    <row r="529" spans="4:17">
      <c r="D529" s="18"/>
      <c r="E529" s="20"/>
      <c r="F529" s="17"/>
      <c r="I529" s="17"/>
      <c r="J529" s="17"/>
      <c r="M529" s="17"/>
      <c r="N529" s="17"/>
      <c r="Q529" s="5"/>
    </row>
    <row r="530" spans="4:17">
      <c r="D530" s="18"/>
      <c r="E530" s="20"/>
      <c r="F530" s="17"/>
      <c r="I530" s="17"/>
      <c r="J530" s="17"/>
      <c r="M530" s="17"/>
      <c r="N530" s="17"/>
      <c r="Q530" s="5"/>
    </row>
    <row r="531" spans="4:17">
      <c r="D531" s="18"/>
      <c r="E531" s="20"/>
      <c r="F531" s="17"/>
      <c r="I531" s="17"/>
      <c r="J531" s="17"/>
      <c r="M531" s="17"/>
      <c r="N531" s="17"/>
      <c r="Q531" s="5"/>
    </row>
    <row r="532" spans="4:17">
      <c r="D532" s="18"/>
      <c r="E532" s="20"/>
      <c r="F532" s="17"/>
      <c r="I532" s="17"/>
      <c r="J532" s="17"/>
      <c r="M532" s="17"/>
      <c r="N532" s="17"/>
      <c r="Q532" s="5"/>
    </row>
    <row r="533" spans="4:17">
      <c r="D533" s="18"/>
      <c r="E533" s="20"/>
      <c r="F533" s="17"/>
      <c r="I533" s="17"/>
      <c r="J533" s="17"/>
      <c r="M533" s="17"/>
      <c r="N533" s="17"/>
      <c r="Q533" s="5"/>
    </row>
    <row r="534" spans="4:17">
      <c r="D534" s="18"/>
      <c r="E534" s="20"/>
      <c r="F534" s="17"/>
      <c r="I534" s="17"/>
      <c r="J534" s="17"/>
      <c r="M534" s="17"/>
      <c r="N534" s="17"/>
      <c r="Q534" s="5"/>
    </row>
    <row r="535" spans="4:17">
      <c r="D535" s="18"/>
      <c r="E535" s="20"/>
      <c r="F535" s="17"/>
      <c r="I535" s="17"/>
      <c r="J535" s="17"/>
      <c r="M535" s="17"/>
      <c r="N535" s="17"/>
      <c r="Q535" s="5"/>
    </row>
    <row r="536" spans="4:17">
      <c r="D536" s="18"/>
      <c r="E536" s="20"/>
      <c r="F536" s="17"/>
      <c r="I536" s="17"/>
      <c r="J536" s="17"/>
      <c r="M536" s="17"/>
      <c r="N536" s="17"/>
      <c r="Q536" s="5"/>
    </row>
    <row r="537" spans="4:17">
      <c r="D537" s="18"/>
      <c r="E537" s="20"/>
      <c r="F537" s="17"/>
      <c r="I537" s="17"/>
      <c r="J537" s="17"/>
      <c r="M537" s="17"/>
      <c r="N537" s="17"/>
      <c r="Q537" s="5"/>
    </row>
    <row r="538" spans="4:17">
      <c r="D538" s="18"/>
      <c r="E538" s="20"/>
      <c r="F538" s="17"/>
      <c r="I538" s="17"/>
      <c r="J538" s="17"/>
      <c r="M538" s="17"/>
      <c r="N538" s="17"/>
      <c r="Q538" s="5"/>
    </row>
    <row r="539" spans="4:17">
      <c r="D539" s="18"/>
      <c r="E539" s="20"/>
      <c r="F539" s="17"/>
      <c r="I539" s="17"/>
      <c r="J539" s="17"/>
      <c r="M539" s="17"/>
      <c r="N539" s="17"/>
      <c r="Q539" s="5"/>
    </row>
    <row r="540" spans="4:17">
      <c r="D540" s="18"/>
      <c r="E540" s="20"/>
      <c r="F540" s="17"/>
      <c r="I540" s="17"/>
      <c r="J540" s="17"/>
      <c r="M540" s="17"/>
      <c r="N540" s="17"/>
      <c r="Q540" s="5"/>
    </row>
    <row r="541" spans="4:17">
      <c r="D541" s="18"/>
      <c r="E541" s="20"/>
      <c r="F541" s="17"/>
      <c r="I541" s="17"/>
      <c r="J541" s="17"/>
      <c r="M541" s="17"/>
      <c r="N541" s="17"/>
      <c r="Q541" s="5"/>
    </row>
    <row r="542" spans="4:17">
      <c r="D542" s="18"/>
      <c r="E542" s="20"/>
      <c r="F542" s="17"/>
      <c r="I542" s="17"/>
      <c r="J542" s="17"/>
      <c r="M542" s="17"/>
      <c r="N542" s="17"/>
      <c r="Q542" s="5"/>
    </row>
    <row r="543" spans="4:17">
      <c r="D543" s="18"/>
      <c r="E543" s="20"/>
      <c r="F543" s="17"/>
      <c r="I543" s="17"/>
      <c r="J543" s="17"/>
      <c r="M543" s="17"/>
      <c r="N543" s="17"/>
      <c r="Q543" s="5"/>
    </row>
    <row r="544" spans="4:17">
      <c r="D544" s="18"/>
      <c r="E544" s="20"/>
      <c r="F544" s="17"/>
      <c r="I544" s="17"/>
      <c r="J544" s="17"/>
      <c r="M544" s="17"/>
      <c r="N544" s="17"/>
      <c r="Q544" s="5"/>
    </row>
    <row r="545" spans="4:17">
      <c r="D545" s="18"/>
      <c r="E545" s="20"/>
      <c r="F545" s="17"/>
      <c r="I545" s="17"/>
      <c r="J545" s="17"/>
      <c r="M545" s="17"/>
      <c r="N545" s="17"/>
      <c r="Q545" s="5"/>
    </row>
    <row r="546" spans="4:17">
      <c r="D546" s="18"/>
      <c r="E546" s="20"/>
      <c r="F546" s="17"/>
      <c r="I546" s="17"/>
      <c r="J546" s="17"/>
      <c r="M546" s="17"/>
      <c r="N546" s="17"/>
      <c r="Q546" s="5"/>
    </row>
    <row r="547" spans="4:17">
      <c r="D547" s="18"/>
      <c r="E547" s="20"/>
      <c r="F547" s="17"/>
      <c r="I547" s="17"/>
      <c r="J547" s="17"/>
      <c r="M547" s="17"/>
      <c r="N547" s="17"/>
      <c r="Q547" s="5"/>
    </row>
    <row r="548" spans="4:17">
      <c r="D548" s="18"/>
      <c r="E548" s="20"/>
      <c r="F548" s="17"/>
      <c r="I548" s="17"/>
      <c r="J548" s="17"/>
      <c r="M548" s="17"/>
      <c r="N548" s="17"/>
      <c r="Q548" s="5"/>
    </row>
    <row r="549" spans="4:17">
      <c r="D549" s="18"/>
      <c r="E549" s="20"/>
      <c r="F549" s="17"/>
      <c r="I549" s="17"/>
      <c r="J549" s="17"/>
      <c r="M549" s="17"/>
      <c r="N549" s="17"/>
      <c r="Q549" s="5"/>
    </row>
    <row r="550" spans="4:17">
      <c r="D550" s="18"/>
      <c r="E550" s="20"/>
      <c r="F550" s="17"/>
      <c r="I550" s="17"/>
      <c r="J550" s="17"/>
      <c r="M550" s="17"/>
      <c r="N550" s="17"/>
      <c r="Q550" s="5"/>
    </row>
    <row r="551" spans="4:17">
      <c r="D551" s="18"/>
      <c r="E551" s="20"/>
      <c r="F551" s="17"/>
      <c r="I551" s="17"/>
      <c r="J551" s="17"/>
      <c r="M551" s="17"/>
      <c r="N551" s="17"/>
      <c r="Q551" s="5"/>
    </row>
    <row r="552" spans="4:17">
      <c r="D552" s="18"/>
      <c r="E552" s="20"/>
      <c r="F552" s="17"/>
      <c r="I552" s="17"/>
      <c r="J552" s="17"/>
      <c r="M552" s="17"/>
      <c r="N552" s="17"/>
      <c r="Q552" s="5"/>
    </row>
    <row r="553" spans="4:17">
      <c r="D553" s="18"/>
      <c r="E553" s="20"/>
      <c r="F553" s="17"/>
      <c r="I553" s="17"/>
      <c r="J553" s="17"/>
      <c r="M553" s="17"/>
      <c r="N553" s="17"/>
      <c r="Q553" s="5"/>
    </row>
    <row r="554" spans="4:17">
      <c r="D554" s="18"/>
      <c r="E554" s="20"/>
      <c r="F554" s="17"/>
      <c r="I554" s="17"/>
      <c r="J554" s="17"/>
      <c r="M554" s="17"/>
      <c r="N554" s="17"/>
      <c r="Q554" s="5"/>
    </row>
    <row r="555" spans="4:17">
      <c r="D555" s="18"/>
      <c r="E555" s="20"/>
      <c r="F555" s="17"/>
      <c r="I555" s="17"/>
      <c r="J555" s="17"/>
      <c r="M555" s="17"/>
      <c r="N555" s="17"/>
      <c r="Q555" s="5"/>
    </row>
    <row r="556" spans="4:17">
      <c r="D556" s="18"/>
      <c r="E556" s="20"/>
      <c r="F556" s="17"/>
      <c r="I556" s="17"/>
      <c r="J556" s="17"/>
      <c r="M556" s="17"/>
      <c r="N556" s="17"/>
      <c r="Q556" s="5"/>
    </row>
    <row r="557" spans="4:17">
      <c r="D557" s="18"/>
      <c r="E557" s="20"/>
      <c r="F557" s="17"/>
      <c r="I557" s="17"/>
      <c r="J557" s="17"/>
      <c r="M557" s="17"/>
      <c r="N557" s="17"/>
      <c r="Q557" s="5"/>
    </row>
    <row r="558" spans="4:17">
      <c r="D558" s="18"/>
      <c r="E558" s="20"/>
      <c r="F558" s="17"/>
      <c r="I558" s="17"/>
      <c r="J558" s="17"/>
      <c r="M558" s="17"/>
      <c r="N558" s="17"/>
      <c r="Q558" s="5"/>
    </row>
    <row r="559" spans="4:17">
      <c r="D559" s="18"/>
      <c r="E559" s="20"/>
      <c r="F559" s="17"/>
      <c r="I559" s="17"/>
      <c r="J559" s="17"/>
      <c r="M559" s="17"/>
      <c r="N559" s="17"/>
      <c r="Q559" s="5"/>
    </row>
    <row r="560" spans="4:17">
      <c r="D560" s="18"/>
      <c r="E560" s="20"/>
      <c r="F560" s="17"/>
      <c r="I560" s="17"/>
      <c r="J560" s="17"/>
      <c r="M560" s="17"/>
      <c r="N560" s="17"/>
      <c r="Q560" s="5"/>
    </row>
    <row r="561" spans="4:17">
      <c r="D561" s="18"/>
      <c r="E561" s="20"/>
      <c r="F561" s="17"/>
      <c r="I561" s="17"/>
      <c r="J561" s="17"/>
      <c r="M561" s="17"/>
      <c r="N561" s="17"/>
      <c r="Q561" s="5"/>
    </row>
    <row r="562" spans="4:17">
      <c r="D562" s="18"/>
      <c r="E562" s="20"/>
      <c r="F562" s="17"/>
      <c r="I562" s="17"/>
      <c r="J562" s="17"/>
      <c r="M562" s="17"/>
      <c r="N562" s="17"/>
      <c r="Q562" s="5"/>
    </row>
    <row r="563" spans="4:17">
      <c r="D563" s="18"/>
      <c r="E563" s="20"/>
      <c r="F563" s="17"/>
      <c r="I563" s="17"/>
      <c r="J563" s="17"/>
      <c r="M563" s="17"/>
      <c r="N563" s="17"/>
      <c r="Q563" s="5"/>
    </row>
    <row r="564" spans="4:17">
      <c r="D564" s="18"/>
      <c r="E564" s="20"/>
      <c r="F564" s="17"/>
      <c r="I564" s="17"/>
      <c r="J564" s="17"/>
      <c r="M564" s="17"/>
      <c r="N564" s="17"/>
      <c r="Q564" s="5"/>
    </row>
    <row r="565" spans="4:17">
      <c r="D565" s="18"/>
      <c r="E565" s="20"/>
      <c r="F565" s="17"/>
      <c r="I565" s="17"/>
      <c r="J565" s="17"/>
      <c r="M565" s="17"/>
      <c r="N565" s="17"/>
      <c r="Q565" s="5"/>
    </row>
    <row r="566" spans="4:17">
      <c r="D566" s="18"/>
      <c r="E566" s="20"/>
      <c r="F566" s="17"/>
      <c r="I566" s="17"/>
      <c r="J566" s="17"/>
      <c r="M566" s="17"/>
      <c r="N566" s="17"/>
      <c r="Q566" s="5"/>
    </row>
    <row r="567" spans="4:17">
      <c r="D567" s="18"/>
      <c r="E567" s="20"/>
      <c r="F567" s="17"/>
      <c r="I567" s="17"/>
      <c r="J567" s="17"/>
      <c r="M567" s="17"/>
      <c r="N567" s="17"/>
      <c r="Q567" s="5"/>
    </row>
    <row r="568" spans="4:17">
      <c r="D568" s="18"/>
      <c r="E568" s="20"/>
      <c r="F568" s="17"/>
      <c r="I568" s="17"/>
      <c r="J568" s="17"/>
      <c r="M568" s="17"/>
      <c r="N568" s="17"/>
      <c r="Q568" s="5"/>
    </row>
    <row r="569" spans="4:17">
      <c r="D569" s="18"/>
      <c r="E569" s="20"/>
      <c r="F569" s="17"/>
      <c r="I569" s="17"/>
      <c r="J569" s="17"/>
      <c r="M569" s="17"/>
      <c r="N569" s="17"/>
      <c r="Q569" s="5"/>
    </row>
    <row r="570" spans="4:17">
      <c r="D570" s="18"/>
      <c r="E570" s="20"/>
      <c r="F570" s="17"/>
      <c r="I570" s="17"/>
      <c r="J570" s="17"/>
      <c r="M570" s="17"/>
      <c r="N570" s="17"/>
      <c r="Q570" s="5"/>
    </row>
    <row r="571" spans="4:17">
      <c r="D571" s="18"/>
      <c r="E571" s="20"/>
      <c r="F571" s="17"/>
      <c r="I571" s="17"/>
      <c r="J571" s="17"/>
      <c r="M571" s="17"/>
      <c r="N571" s="17"/>
      <c r="Q571" s="5"/>
    </row>
    <row r="572" spans="4:17">
      <c r="D572" s="18"/>
      <c r="E572" s="20"/>
      <c r="F572" s="17"/>
      <c r="I572" s="17"/>
      <c r="J572" s="17"/>
      <c r="M572" s="17"/>
      <c r="N572" s="17"/>
      <c r="Q572" s="5"/>
    </row>
    <row r="573" spans="4:17">
      <c r="D573" s="18"/>
      <c r="E573" s="20"/>
      <c r="F573" s="17"/>
      <c r="I573" s="17"/>
      <c r="J573" s="17"/>
      <c r="M573" s="17"/>
      <c r="N573" s="17"/>
      <c r="Q573" s="5"/>
    </row>
    <row r="574" spans="4:17">
      <c r="D574" s="18"/>
      <c r="E574" s="20"/>
      <c r="F574" s="17"/>
      <c r="I574" s="17"/>
      <c r="J574" s="17"/>
      <c r="M574" s="17"/>
      <c r="N574" s="17"/>
      <c r="Q574" s="5"/>
    </row>
    <row r="575" spans="4:17">
      <c r="D575" s="18"/>
      <c r="E575" s="20"/>
      <c r="F575" s="17"/>
      <c r="I575" s="17"/>
      <c r="J575" s="17"/>
      <c r="M575" s="17"/>
      <c r="N575" s="17"/>
      <c r="Q575" s="5"/>
    </row>
    <row r="576" spans="4:17">
      <c r="D576" s="18"/>
      <c r="E576" s="20"/>
      <c r="F576" s="17"/>
      <c r="I576" s="17"/>
      <c r="J576" s="17"/>
      <c r="M576" s="17"/>
      <c r="N576" s="17"/>
      <c r="Q576" s="5"/>
    </row>
    <row r="577" spans="4:17">
      <c r="D577" s="18"/>
      <c r="E577" s="20"/>
      <c r="F577" s="17"/>
      <c r="I577" s="17"/>
      <c r="J577" s="17"/>
      <c r="M577" s="17"/>
      <c r="N577" s="17"/>
      <c r="Q577" s="5"/>
    </row>
    <row r="578" spans="4:17">
      <c r="D578" s="18"/>
      <c r="E578" s="20"/>
      <c r="F578" s="17"/>
      <c r="I578" s="17"/>
      <c r="J578" s="17"/>
      <c r="M578" s="17"/>
      <c r="N578" s="17"/>
      <c r="Q578" s="5"/>
    </row>
    <row r="579" spans="4:17">
      <c r="D579" s="18"/>
      <c r="E579" s="20"/>
      <c r="F579" s="17"/>
      <c r="I579" s="17"/>
      <c r="J579" s="17"/>
      <c r="M579" s="17"/>
      <c r="N579" s="17"/>
      <c r="Q579" s="5"/>
    </row>
    <row r="580" spans="4:17">
      <c r="D580" s="18"/>
      <c r="E580" s="20"/>
      <c r="F580" s="17"/>
      <c r="I580" s="17"/>
      <c r="J580" s="17"/>
      <c r="M580" s="17"/>
      <c r="N580" s="17"/>
      <c r="Q580" s="5"/>
    </row>
    <row r="581" spans="4:17">
      <c r="D581" s="18"/>
      <c r="E581" s="20"/>
      <c r="F581" s="17"/>
      <c r="I581" s="17"/>
      <c r="J581" s="17"/>
      <c r="M581" s="17"/>
      <c r="N581" s="17"/>
      <c r="Q581" s="5"/>
    </row>
    <row r="582" spans="4:17">
      <c r="D582" s="18"/>
      <c r="E582" s="20"/>
      <c r="F582" s="17"/>
      <c r="I582" s="17"/>
      <c r="J582" s="17"/>
      <c r="M582" s="17"/>
      <c r="N582" s="17"/>
      <c r="Q582" s="5"/>
    </row>
    <row r="583" spans="4:17">
      <c r="D583" s="18"/>
      <c r="E583" s="20"/>
      <c r="F583" s="17"/>
      <c r="I583" s="17"/>
      <c r="J583" s="17"/>
      <c r="M583" s="17"/>
      <c r="N583" s="17"/>
      <c r="Q583" s="5"/>
    </row>
    <row r="584" spans="4:17">
      <c r="D584" s="18"/>
      <c r="E584" s="20"/>
      <c r="F584" s="17"/>
      <c r="I584" s="17"/>
      <c r="J584" s="17"/>
      <c r="M584" s="17"/>
      <c r="N584" s="17"/>
      <c r="Q584" s="5"/>
    </row>
    <row r="585" spans="4:17">
      <c r="D585" s="18"/>
      <c r="E585" s="20"/>
      <c r="F585" s="17"/>
      <c r="I585" s="17"/>
      <c r="J585" s="17"/>
      <c r="M585" s="17"/>
      <c r="N585" s="17"/>
      <c r="Q585" s="5"/>
    </row>
    <row r="586" spans="4:17">
      <c r="D586" s="18"/>
      <c r="E586" s="20"/>
      <c r="F586" s="17"/>
      <c r="I586" s="17"/>
      <c r="J586" s="17"/>
      <c r="M586" s="17"/>
      <c r="N586" s="17"/>
      <c r="Q586" s="5"/>
    </row>
    <row r="587" spans="4:17">
      <c r="D587" s="18"/>
      <c r="E587" s="20"/>
      <c r="F587" s="17"/>
      <c r="I587" s="17"/>
      <c r="J587" s="17"/>
      <c r="M587" s="17"/>
      <c r="N587" s="17"/>
      <c r="Q587" s="5"/>
    </row>
    <row r="588" spans="4:17">
      <c r="D588" s="18"/>
      <c r="E588" s="20"/>
      <c r="F588" s="17"/>
      <c r="I588" s="17"/>
      <c r="J588" s="17"/>
      <c r="M588" s="17"/>
      <c r="N588" s="17"/>
      <c r="Q588" s="5"/>
    </row>
    <row r="589" spans="4:17">
      <c r="D589" s="18"/>
      <c r="E589" s="20"/>
      <c r="F589" s="17"/>
      <c r="I589" s="17"/>
      <c r="J589" s="17"/>
      <c r="M589" s="17"/>
      <c r="N589" s="17"/>
      <c r="Q589" s="5"/>
    </row>
    <row r="590" spans="4:17">
      <c r="D590" s="18"/>
      <c r="E590" s="20"/>
      <c r="F590" s="17"/>
      <c r="I590" s="17"/>
      <c r="J590" s="17"/>
      <c r="M590" s="17"/>
      <c r="N590" s="17"/>
      <c r="Q590" s="5"/>
    </row>
    <row r="591" spans="4:17">
      <c r="D591" s="18"/>
      <c r="E591" s="20"/>
      <c r="F591" s="17"/>
      <c r="I591" s="17"/>
      <c r="J591" s="17"/>
      <c r="M591" s="17"/>
      <c r="N591" s="17"/>
      <c r="Q591" s="5"/>
    </row>
    <row r="592" spans="4:17">
      <c r="D592" s="18"/>
      <c r="E592" s="20"/>
      <c r="F592" s="17"/>
      <c r="I592" s="17"/>
      <c r="J592" s="17"/>
      <c r="M592" s="17"/>
      <c r="N592" s="17"/>
      <c r="Q592" s="5"/>
    </row>
    <row r="593" spans="4:17">
      <c r="D593" s="18"/>
      <c r="E593" s="20"/>
      <c r="F593" s="17"/>
      <c r="I593" s="17"/>
      <c r="J593" s="17"/>
      <c r="M593" s="17"/>
      <c r="N593" s="17"/>
      <c r="Q593" s="5"/>
    </row>
    <row r="594" spans="4:17">
      <c r="D594" s="18"/>
      <c r="E594" s="20"/>
      <c r="F594" s="17"/>
      <c r="I594" s="17"/>
      <c r="J594" s="17"/>
      <c r="M594" s="17"/>
      <c r="N594" s="17"/>
      <c r="Q594" s="5"/>
    </row>
    <row r="595" spans="4:17">
      <c r="D595" s="18"/>
      <c r="E595" s="20"/>
      <c r="F595" s="17"/>
      <c r="I595" s="17"/>
      <c r="J595" s="17"/>
      <c r="M595" s="17"/>
      <c r="N595" s="17"/>
      <c r="Q595" s="5"/>
    </row>
    <row r="596" spans="4:17">
      <c r="D596" s="18"/>
      <c r="E596" s="20"/>
      <c r="F596" s="17"/>
      <c r="I596" s="17"/>
      <c r="J596" s="17"/>
      <c r="M596" s="17"/>
      <c r="N596" s="17"/>
      <c r="Q596" s="5"/>
    </row>
    <row r="597" spans="4:17">
      <c r="D597" s="18"/>
      <c r="E597" s="20"/>
      <c r="F597" s="17"/>
      <c r="I597" s="17"/>
      <c r="J597" s="17"/>
      <c r="M597" s="17"/>
      <c r="N597" s="17"/>
      <c r="Q597" s="5"/>
    </row>
    <row r="598" spans="4:17">
      <c r="D598" s="18"/>
      <c r="E598" s="20"/>
      <c r="F598" s="17"/>
      <c r="I598" s="17"/>
      <c r="J598" s="17"/>
      <c r="M598" s="17"/>
      <c r="N598" s="17"/>
      <c r="Q598" s="5"/>
    </row>
    <row r="599" spans="4:17">
      <c r="D599" s="18"/>
      <c r="E599" s="20"/>
      <c r="F599" s="17"/>
      <c r="I599" s="17"/>
      <c r="J599" s="17"/>
      <c r="M599" s="17"/>
      <c r="N599" s="17"/>
      <c r="Q599" s="5"/>
    </row>
    <row r="600" spans="4:17">
      <c r="D600" s="18"/>
      <c r="E600" s="20"/>
      <c r="F600" s="17"/>
      <c r="I600" s="17"/>
      <c r="J600" s="17"/>
      <c r="M600" s="17"/>
      <c r="N600" s="17"/>
      <c r="Q600" s="5"/>
    </row>
    <row r="601" spans="4:17">
      <c r="D601" s="18"/>
      <c r="E601" s="20"/>
      <c r="F601" s="17"/>
      <c r="I601" s="17"/>
      <c r="J601" s="17"/>
      <c r="M601" s="17"/>
      <c r="N601" s="17"/>
      <c r="Q601" s="5"/>
    </row>
    <row r="602" spans="4:17">
      <c r="D602" s="18"/>
      <c r="E602" s="20"/>
      <c r="F602" s="17"/>
      <c r="I602" s="17"/>
      <c r="J602" s="17"/>
      <c r="M602" s="17"/>
      <c r="N602" s="17"/>
      <c r="Q602" s="5"/>
    </row>
    <row r="603" spans="4:17">
      <c r="D603" s="18"/>
      <c r="E603" s="20"/>
      <c r="F603" s="17"/>
      <c r="I603" s="17"/>
      <c r="J603" s="17"/>
      <c r="M603" s="17"/>
      <c r="N603" s="17"/>
      <c r="Q603" s="5"/>
    </row>
    <row r="604" spans="4:17">
      <c r="D604" s="18"/>
      <c r="E604" s="20"/>
      <c r="F604" s="17"/>
      <c r="I604" s="17"/>
      <c r="J604" s="17"/>
      <c r="M604" s="17"/>
      <c r="N604" s="17"/>
      <c r="Q604" s="5"/>
    </row>
    <row r="605" spans="4:17">
      <c r="D605" s="18"/>
      <c r="E605" s="20"/>
      <c r="F605" s="17"/>
      <c r="I605" s="17"/>
      <c r="J605" s="17"/>
      <c r="M605" s="17"/>
      <c r="N605" s="17"/>
      <c r="Q605" s="5"/>
    </row>
    <row r="606" spans="4:17">
      <c r="D606" s="18"/>
      <c r="E606" s="20"/>
      <c r="F606" s="17"/>
      <c r="I606" s="17"/>
      <c r="J606" s="17"/>
      <c r="M606" s="17"/>
      <c r="N606" s="17"/>
      <c r="Q606" s="5"/>
    </row>
    <row r="607" spans="4:17">
      <c r="D607" s="18"/>
      <c r="E607" s="20"/>
      <c r="F607" s="17"/>
      <c r="I607" s="17"/>
      <c r="J607" s="17"/>
      <c r="M607" s="17"/>
      <c r="N607" s="17"/>
      <c r="Q607" s="5"/>
    </row>
    <row r="608" spans="4:17">
      <c r="D608" s="18"/>
      <c r="E608" s="20"/>
      <c r="F608" s="17"/>
      <c r="I608" s="17"/>
      <c r="J608" s="17"/>
      <c r="M608" s="17"/>
      <c r="N608" s="17"/>
      <c r="Q608" s="5"/>
    </row>
    <row r="609" spans="4:17">
      <c r="D609" s="18"/>
      <c r="E609" s="20"/>
      <c r="F609" s="17"/>
      <c r="I609" s="17"/>
      <c r="J609" s="17"/>
      <c r="M609" s="17"/>
      <c r="N609" s="17"/>
      <c r="Q609" s="5"/>
    </row>
    <row r="610" spans="4:17">
      <c r="D610" s="18"/>
      <c r="E610" s="20"/>
      <c r="F610" s="17"/>
      <c r="I610" s="17"/>
      <c r="J610" s="17"/>
      <c r="M610" s="17"/>
      <c r="N610" s="17"/>
      <c r="Q610" s="5"/>
    </row>
    <row r="611" spans="4:17">
      <c r="D611" s="18"/>
      <c r="E611" s="20"/>
      <c r="F611" s="17"/>
      <c r="I611" s="17"/>
      <c r="J611" s="17"/>
      <c r="M611" s="17"/>
      <c r="N611" s="17"/>
      <c r="Q611" s="5"/>
    </row>
    <row r="612" spans="4:17">
      <c r="D612" s="18"/>
      <c r="E612" s="20"/>
      <c r="F612" s="17"/>
      <c r="I612" s="17"/>
      <c r="J612" s="17"/>
      <c r="M612" s="17"/>
      <c r="N612" s="17"/>
      <c r="Q612" s="5"/>
    </row>
    <row r="613" spans="4:17">
      <c r="D613" s="18"/>
      <c r="E613" s="20"/>
      <c r="F613" s="17"/>
      <c r="I613" s="17"/>
      <c r="J613" s="17"/>
      <c r="M613" s="17"/>
      <c r="N613" s="17"/>
      <c r="Q613" s="5"/>
    </row>
    <row r="614" spans="4:17">
      <c r="D614" s="18"/>
      <c r="E614" s="20"/>
      <c r="F614" s="17"/>
      <c r="I614" s="17"/>
      <c r="J614" s="17"/>
      <c r="M614" s="17"/>
      <c r="N614" s="17"/>
      <c r="Q614" s="5"/>
    </row>
    <row r="615" spans="4:17">
      <c r="D615" s="18"/>
      <c r="E615" s="20"/>
      <c r="F615" s="17"/>
      <c r="I615" s="17"/>
      <c r="J615" s="17"/>
      <c r="M615" s="17"/>
      <c r="N615" s="17"/>
      <c r="Q615" s="5"/>
    </row>
    <row r="616" spans="4:17">
      <c r="D616" s="18"/>
      <c r="E616" s="20"/>
      <c r="F616" s="17"/>
      <c r="I616" s="17"/>
      <c r="J616" s="17"/>
      <c r="M616" s="17"/>
      <c r="N616" s="17"/>
      <c r="Q616" s="5"/>
    </row>
    <row r="617" spans="4:17">
      <c r="D617" s="18"/>
      <c r="E617" s="20"/>
      <c r="F617" s="17"/>
      <c r="I617" s="17"/>
      <c r="J617" s="17"/>
      <c r="M617" s="17"/>
      <c r="N617" s="17"/>
      <c r="Q617" s="5"/>
    </row>
    <row r="618" spans="4:17">
      <c r="D618" s="18"/>
      <c r="E618" s="20"/>
      <c r="F618" s="17"/>
      <c r="I618" s="17"/>
      <c r="J618" s="17"/>
      <c r="M618" s="17"/>
      <c r="N618" s="17"/>
      <c r="Q618" s="5"/>
    </row>
    <row r="619" spans="4:17">
      <c r="D619" s="18"/>
      <c r="E619" s="20"/>
      <c r="F619" s="17"/>
      <c r="I619" s="17"/>
      <c r="J619" s="17"/>
      <c r="M619" s="17"/>
      <c r="N619" s="17"/>
      <c r="Q619" s="5"/>
    </row>
    <row r="620" spans="4:17">
      <c r="D620" s="18"/>
      <c r="E620" s="20"/>
      <c r="F620" s="17"/>
      <c r="I620" s="17"/>
      <c r="J620" s="17"/>
      <c r="M620" s="17"/>
      <c r="N620" s="17"/>
      <c r="Q620" s="5"/>
    </row>
    <row r="621" spans="4:17">
      <c r="D621" s="18"/>
      <c r="E621" s="20"/>
      <c r="F621" s="17"/>
      <c r="I621" s="17"/>
      <c r="J621" s="17"/>
      <c r="M621" s="17"/>
      <c r="N621" s="17"/>
      <c r="Q621" s="5"/>
    </row>
    <row r="622" spans="4:17">
      <c r="D622" s="18"/>
      <c r="E622" s="20"/>
      <c r="F622" s="17"/>
      <c r="I622" s="17"/>
      <c r="J622" s="17"/>
      <c r="M622" s="17"/>
      <c r="N622" s="17"/>
      <c r="Q622" s="5"/>
    </row>
    <row r="623" spans="4:17">
      <c r="D623" s="18"/>
      <c r="E623" s="20"/>
      <c r="F623" s="17"/>
      <c r="I623" s="17"/>
      <c r="J623" s="17"/>
      <c r="M623" s="17"/>
      <c r="N623" s="17"/>
      <c r="Q623" s="5"/>
    </row>
    <row r="624" spans="4:17">
      <c r="D624" s="18"/>
      <c r="E624" s="20"/>
      <c r="F624" s="17"/>
      <c r="I624" s="17"/>
      <c r="J624" s="17"/>
      <c r="M624" s="17"/>
      <c r="N624" s="17"/>
      <c r="Q624" s="5"/>
    </row>
    <row r="625" spans="4:17">
      <c r="D625" s="18"/>
      <c r="E625" s="20"/>
      <c r="F625" s="17"/>
      <c r="I625" s="17"/>
      <c r="J625" s="17"/>
      <c r="M625" s="17"/>
      <c r="N625" s="17"/>
      <c r="Q625" s="5"/>
    </row>
    <row r="626" spans="4:17">
      <c r="D626" s="18"/>
      <c r="E626" s="20"/>
      <c r="F626" s="17"/>
      <c r="I626" s="17"/>
      <c r="J626" s="17"/>
      <c r="M626" s="17"/>
      <c r="N626" s="17"/>
      <c r="Q626" s="5"/>
    </row>
    <row r="627" spans="4:17">
      <c r="D627" s="18"/>
      <c r="E627" s="20"/>
      <c r="F627" s="17"/>
      <c r="I627" s="17"/>
      <c r="J627" s="17"/>
      <c r="M627" s="17"/>
      <c r="N627" s="17"/>
      <c r="Q627" s="5"/>
    </row>
    <row r="628" spans="4:17">
      <c r="D628" s="18"/>
      <c r="E628" s="20"/>
      <c r="F628" s="17"/>
      <c r="I628" s="17"/>
      <c r="J628" s="17"/>
      <c r="M628" s="17"/>
      <c r="N628" s="17"/>
      <c r="Q628" s="5"/>
    </row>
    <row r="629" spans="4:17">
      <c r="D629" s="18"/>
      <c r="E629" s="20"/>
      <c r="F629" s="17"/>
      <c r="I629" s="17"/>
      <c r="J629" s="17"/>
      <c r="M629" s="17"/>
      <c r="N629" s="17"/>
      <c r="Q629" s="5"/>
    </row>
    <row r="630" spans="4:17">
      <c r="D630" s="18"/>
      <c r="E630" s="20"/>
      <c r="F630" s="17"/>
      <c r="I630" s="17"/>
      <c r="J630" s="17"/>
      <c r="M630" s="17"/>
      <c r="N630" s="17"/>
      <c r="Q630" s="5"/>
    </row>
    <row r="631" spans="4:17">
      <c r="D631" s="18"/>
      <c r="E631" s="20"/>
      <c r="F631" s="17"/>
      <c r="I631" s="17"/>
      <c r="J631" s="17"/>
      <c r="M631" s="17"/>
      <c r="N631" s="17"/>
      <c r="Q631" s="5"/>
    </row>
    <row r="632" spans="4:17">
      <c r="D632" s="18"/>
      <c r="E632" s="20"/>
      <c r="F632" s="17"/>
      <c r="I632" s="17"/>
      <c r="J632" s="17"/>
      <c r="M632" s="17"/>
      <c r="N632" s="17"/>
      <c r="Q632" s="5"/>
    </row>
    <row r="633" spans="4:17">
      <c r="D633" s="18"/>
      <c r="E633" s="20"/>
      <c r="F633" s="17"/>
      <c r="I633" s="17"/>
      <c r="J633" s="17"/>
      <c r="M633" s="17"/>
      <c r="N633" s="17"/>
      <c r="Q633" s="5"/>
    </row>
    <row r="634" spans="4:17">
      <c r="D634" s="18"/>
      <c r="E634" s="20"/>
      <c r="F634" s="17"/>
      <c r="I634" s="17"/>
      <c r="J634" s="17"/>
      <c r="M634" s="17"/>
      <c r="N634" s="17"/>
      <c r="Q634" s="5"/>
    </row>
    <row r="635" spans="4:17">
      <c r="D635" s="18"/>
      <c r="E635" s="20"/>
      <c r="F635" s="17"/>
      <c r="I635" s="17"/>
      <c r="J635" s="17"/>
      <c r="M635" s="17"/>
      <c r="N635" s="17"/>
      <c r="Q635" s="5"/>
    </row>
    <row r="636" spans="4:17">
      <c r="D636" s="18"/>
      <c r="E636" s="20"/>
      <c r="F636" s="17"/>
      <c r="I636" s="17"/>
      <c r="J636" s="17"/>
      <c r="M636" s="17"/>
      <c r="N636" s="17"/>
      <c r="Q636" s="5"/>
    </row>
    <row r="637" spans="4:17">
      <c r="D637" s="18"/>
      <c r="E637" s="20"/>
      <c r="F637" s="17"/>
      <c r="I637" s="17"/>
      <c r="J637" s="17"/>
      <c r="M637" s="17"/>
      <c r="N637" s="17"/>
      <c r="Q637" s="5"/>
    </row>
    <row r="638" spans="4:17">
      <c r="D638" s="18"/>
      <c r="E638" s="20"/>
      <c r="F638" s="17"/>
      <c r="I638" s="17"/>
      <c r="J638" s="17"/>
      <c r="M638" s="17"/>
      <c r="N638" s="17"/>
      <c r="Q638" s="5"/>
    </row>
    <row r="639" spans="4:17">
      <c r="D639" s="18"/>
      <c r="E639" s="20"/>
      <c r="F639" s="17"/>
      <c r="I639" s="17"/>
      <c r="J639" s="17"/>
      <c r="M639" s="17"/>
      <c r="N639" s="17"/>
      <c r="Q639" s="5"/>
    </row>
    <row r="640" spans="4:17">
      <c r="D640" s="18"/>
      <c r="E640" s="20"/>
      <c r="F640" s="17"/>
      <c r="I640" s="17"/>
      <c r="J640" s="17"/>
      <c r="M640" s="17"/>
      <c r="N640" s="17"/>
      <c r="Q640" s="5"/>
    </row>
    <row r="641" spans="4:17">
      <c r="D641" s="18"/>
      <c r="E641" s="20"/>
      <c r="F641" s="17"/>
      <c r="I641" s="17"/>
      <c r="J641" s="17"/>
      <c r="M641" s="17"/>
      <c r="N641" s="17"/>
      <c r="Q641" s="5"/>
    </row>
    <row r="642" spans="4:17">
      <c r="D642" s="18"/>
      <c r="E642" s="20"/>
      <c r="F642" s="17"/>
      <c r="I642" s="17"/>
      <c r="J642" s="17"/>
      <c r="M642" s="17"/>
      <c r="N642" s="17"/>
      <c r="Q642" s="5"/>
    </row>
    <row r="643" spans="4:17">
      <c r="D643" s="18"/>
      <c r="E643" s="20"/>
      <c r="F643" s="17"/>
      <c r="I643" s="17"/>
      <c r="J643" s="17"/>
      <c r="M643" s="17"/>
      <c r="N643" s="17"/>
      <c r="Q643" s="5"/>
    </row>
    <row r="644" spans="4:17">
      <c r="D644" s="18"/>
      <c r="E644" s="20"/>
      <c r="F644" s="17"/>
      <c r="I644" s="17"/>
      <c r="J644" s="17"/>
      <c r="M644" s="17"/>
      <c r="N644" s="17"/>
      <c r="Q644" s="5"/>
    </row>
    <row r="645" spans="4:17">
      <c r="D645" s="18"/>
      <c r="E645" s="20"/>
      <c r="F645" s="17"/>
      <c r="I645" s="17"/>
      <c r="J645" s="17"/>
      <c r="M645" s="17"/>
      <c r="N645" s="17"/>
      <c r="Q645" s="5"/>
    </row>
    <row r="646" spans="4:17">
      <c r="D646" s="18"/>
      <c r="E646" s="20"/>
      <c r="F646" s="17"/>
      <c r="I646" s="17"/>
      <c r="J646" s="17"/>
      <c r="M646" s="17"/>
      <c r="N646" s="17"/>
      <c r="Q646" s="5"/>
    </row>
    <row r="647" spans="4:17">
      <c r="D647" s="18"/>
      <c r="E647" s="20"/>
      <c r="F647" s="17"/>
      <c r="I647" s="17"/>
      <c r="J647" s="17"/>
      <c r="M647" s="17"/>
      <c r="N647" s="17"/>
      <c r="Q647" s="5"/>
    </row>
    <row r="648" spans="4:17">
      <c r="D648" s="18"/>
      <c r="E648" s="20"/>
      <c r="F648" s="17"/>
      <c r="I648" s="17"/>
      <c r="J648" s="17"/>
      <c r="M648" s="17"/>
      <c r="N648" s="17"/>
      <c r="Q648" s="5"/>
    </row>
    <row r="649" spans="4:17">
      <c r="D649" s="18"/>
      <c r="E649" s="20"/>
      <c r="F649" s="17"/>
      <c r="I649" s="17"/>
      <c r="J649" s="17"/>
      <c r="M649" s="17"/>
      <c r="N649" s="17"/>
      <c r="Q649" s="5"/>
    </row>
    <row r="650" spans="4:17">
      <c r="D650" s="18"/>
      <c r="E650" s="20"/>
      <c r="F650" s="17"/>
      <c r="I650" s="17"/>
      <c r="J650" s="17"/>
      <c r="M650" s="17"/>
      <c r="N650" s="17"/>
      <c r="Q650" s="5"/>
    </row>
    <row r="651" spans="4:17">
      <c r="D651" s="18"/>
      <c r="E651" s="20"/>
      <c r="F651" s="17"/>
      <c r="I651" s="17"/>
      <c r="J651" s="17"/>
      <c r="M651" s="17"/>
      <c r="N651" s="17"/>
      <c r="Q651" s="5"/>
    </row>
    <row r="652" spans="4:17">
      <c r="D652" s="18"/>
      <c r="E652" s="20"/>
      <c r="F652" s="17"/>
      <c r="I652" s="17"/>
      <c r="J652" s="17"/>
      <c r="M652" s="17"/>
      <c r="N652" s="17"/>
      <c r="Q652" s="5"/>
    </row>
    <row r="653" spans="4:17">
      <c r="D653" s="18"/>
      <c r="E653" s="20"/>
      <c r="F653" s="17"/>
      <c r="I653" s="17"/>
      <c r="J653" s="17"/>
      <c r="M653" s="17"/>
      <c r="N653" s="17"/>
      <c r="Q653" s="5"/>
    </row>
    <row r="654" spans="4:17">
      <c r="D654" s="18"/>
      <c r="E654" s="20"/>
      <c r="F654" s="17"/>
      <c r="I654" s="17"/>
      <c r="J654" s="17"/>
      <c r="M654" s="17"/>
      <c r="N654" s="17"/>
      <c r="Q654" s="5"/>
    </row>
    <row r="655" spans="4:17">
      <c r="D655" s="18"/>
      <c r="E655" s="20"/>
      <c r="F655" s="17"/>
      <c r="I655" s="17"/>
      <c r="J655" s="17"/>
      <c r="M655" s="17"/>
      <c r="N655" s="17"/>
      <c r="Q655" s="5"/>
    </row>
    <row r="656" spans="4:17">
      <c r="D656" s="18"/>
      <c r="E656" s="20"/>
      <c r="F656" s="17"/>
      <c r="I656" s="17"/>
      <c r="J656" s="17"/>
      <c r="M656" s="17"/>
      <c r="N656" s="17"/>
      <c r="Q656" s="5"/>
    </row>
    <row r="657" spans="4:17">
      <c r="D657" s="18"/>
      <c r="E657" s="20"/>
      <c r="F657" s="17"/>
      <c r="I657" s="17"/>
      <c r="J657" s="17"/>
      <c r="M657" s="17"/>
      <c r="N657" s="17"/>
      <c r="Q657" s="5"/>
    </row>
    <row r="658" spans="4:17">
      <c r="D658" s="18"/>
      <c r="E658" s="20"/>
      <c r="F658" s="17"/>
      <c r="I658" s="17"/>
      <c r="J658" s="17"/>
      <c r="M658" s="17"/>
      <c r="N658" s="17"/>
      <c r="Q658" s="5"/>
    </row>
    <row r="659" spans="4:17">
      <c r="D659" s="18"/>
      <c r="E659" s="20"/>
      <c r="F659" s="17"/>
      <c r="I659" s="17"/>
      <c r="J659" s="17"/>
      <c r="M659" s="17"/>
      <c r="N659" s="17"/>
      <c r="Q659" s="5"/>
    </row>
    <row r="660" spans="4:17">
      <c r="D660" s="18"/>
      <c r="E660" s="20"/>
      <c r="F660" s="17"/>
      <c r="I660" s="17"/>
      <c r="J660" s="17"/>
      <c r="M660" s="17"/>
      <c r="N660" s="17"/>
      <c r="Q660" s="5"/>
    </row>
    <row r="661" spans="4:17">
      <c r="D661" s="18"/>
      <c r="E661" s="20"/>
      <c r="F661" s="17"/>
      <c r="I661" s="17"/>
      <c r="J661" s="17"/>
      <c r="M661" s="17"/>
      <c r="N661" s="17"/>
      <c r="Q661" s="5"/>
    </row>
    <row r="662" spans="4:17">
      <c r="D662" s="18"/>
      <c r="E662" s="20"/>
      <c r="F662" s="17"/>
      <c r="I662" s="17"/>
      <c r="J662" s="17"/>
      <c r="M662" s="17"/>
      <c r="N662" s="17"/>
      <c r="Q662" s="5"/>
    </row>
    <row r="663" spans="4:17">
      <c r="D663" s="18"/>
      <c r="E663" s="20"/>
      <c r="F663" s="17"/>
      <c r="I663" s="17"/>
      <c r="J663" s="17"/>
      <c r="M663" s="17"/>
      <c r="N663" s="17"/>
      <c r="Q663" s="5"/>
    </row>
    <row r="664" spans="4:17">
      <c r="D664" s="18"/>
      <c r="E664" s="20"/>
      <c r="F664" s="17"/>
      <c r="I664" s="17"/>
      <c r="J664" s="17"/>
      <c r="M664" s="17"/>
      <c r="N664" s="17"/>
      <c r="Q664" s="5"/>
    </row>
    <row r="665" spans="4:17">
      <c r="D665" s="18"/>
      <c r="E665" s="20"/>
      <c r="F665" s="17"/>
      <c r="I665" s="17"/>
      <c r="J665" s="17"/>
      <c r="M665" s="17"/>
      <c r="N665" s="17"/>
      <c r="Q665" s="5"/>
    </row>
    <row r="666" spans="4:17">
      <c r="D666" s="18"/>
      <c r="E666" s="20"/>
      <c r="F666" s="17"/>
      <c r="I666" s="17"/>
      <c r="J666" s="17"/>
      <c r="M666" s="17"/>
      <c r="N666" s="17"/>
      <c r="Q666" s="5"/>
    </row>
    <row r="667" spans="4:17">
      <c r="D667" s="18"/>
      <c r="E667" s="20"/>
      <c r="F667" s="17"/>
      <c r="I667" s="17"/>
      <c r="J667" s="17"/>
      <c r="M667" s="17"/>
      <c r="N667" s="17"/>
      <c r="Q667" s="5"/>
    </row>
    <row r="668" spans="4:17">
      <c r="D668" s="18"/>
      <c r="E668" s="20"/>
      <c r="F668" s="17"/>
      <c r="I668" s="17"/>
      <c r="J668" s="17"/>
      <c r="M668" s="17"/>
      <c r="N668" s="17"/>
      <c r="Q668" s="5"/>
    </row>
    <row r="669" spans="4:17">
      <c r="D669" s="18"/>
      <c r="E669" s="20"/>
      <c r="F669" s="17"/>
      <c r="I669" s="17"/>
      <c r="J669" s="17"/>
      <c r="M669" s="17"/>
      <c r="N669" s="17"/>
      <c r="Q669" s="5"/>
    </row>
    <row r="670" spans="4:17">
      <c r="D670" s="18"/>
      <c r="E670" s="20"/>
      <c r="F670" s="17"/>
      <c r="I670" s="17"/>
      <c r="J670" s="17"/>
      <c r="M670" s="17"/>
      <c r="N670" s="17"/>
      <c r="Q670" s="5"/>
    </row>
    <row r="671" spans="4:17">
      <c r="D671" s="18"/>
      <c r="E671" s="20"/>
      <c r="F671" s="17"/>
      <c r="I671" s="17"/>
      <c r="J671" s="17"/>
      <c r="M671" s="17"/>
      <c r="N671" s="17"/>
      <c r="Q671" s="5"/>
    </row>
    <row r="672" spans="4:17">
      <c r="D672" s="18"/>
      <c r="E672" s="20"/>
      <c r="F672" s="17"/>
      <c r="I672" s="17"/>
      <c r="J672" s="17"/>
      <c r="M672" s="17"/>
      <c r="N672" s="17"/>
      <c r="Q672" s="5"/>
    </row>
    <row r="673" spans="4:17">
      <c r="D673" s="18"/>
      <c r="E673" s="20"/>
      <c r="F673" s="17"/>
      <c r="I673" s="17"/>
      <c r="J673" s="17"/>
      <c r="M673" s="17"/>
      <c r="N673" s="17"/>
      <c r="Q673" s="5"/>
    </row>
    <row r="674" spans="4:17">
      <c r="D674" s="18"/>
      <c r="E674" s="20"/>
      <c r="F674" s="17"/>
      <c r="I674" s="17"/>
      <c r="J674" s="17"/>
      <c r="M674" s="17"/>
      <c r="N674" s="17"/>
      <c r="Q674" s="5"/>
    </row>
    <row r="675" spans="4:17">
      <c r="D675" s="18"/>
      <c r="E675" s="20"/>
      <c r="F675" s="17"/>
      <c r="I675" s="17"/>
      <c r="J675" s="17"/>
      <c r="M675" s="17"/>
      <c r="N675" s="17"/>
      <c r="Q675" s="5"/>
    </row>
    <row r="676" spans="4:17">
      <c r="D676" s="18"/>
      <c r="E676" s="20"/>
      <c r="F676" s="17"/>
      <c r="I676" s="17"/>
      <c r="J676" s="17"/>
      <c r="M676" s="17"/>
      <c r="N676" s="17"/>
      <c r="Q676" s="5"/>
    </row>
    <row r="677" spans="4:17">
      <c r="D677" s="18"/>
      <c r="E677" s="20"/>
      <c r="F677" s="17"/>
      <c r="I677" s="17"/>
      <c r="J677" s="17"/>
      <c r="M677" s="17"/>
      <c r="N677" s="17"/>
      <c r="Q677" s="5"/>
    </row>
    <row r="678" spans="4:17">
      <c r="D678" s="18"/>
      <c r="E678" s="20"/>
      <c r="F678" s="17"/>
      <c r="I678" s="17"/>
      <c r="J678" s="17"/>
      <c r="M678" s="17"/>
      <c r="N678" s="17"/>
      <c r="Q678" s="5"/>
    </row>
    <row r="679" spans="4:17">
      <c r="D679" s="18"/>
      <c r="E679" s="20"/>
      <c r="F679" s="17"/>
      <c r="I679" s="17"/>
      <c r="J679" s="17"/>
      <c r="M679" s="17"/>
      <c r="N679" s="17"/>
      <c r="Q679" s="5"/>
    </row>
    <row r="680" spans="4:17">
      <c r="D680" s="18"/>
      <c r="E680" s="20"/>
      <c r="F680" s="17"/>
      <c r="I680" s="17"/>
      <c r="J680" s="17"/>
      <c r="M680" s="17"/>
      <c r="N680" s="17"/>
      <c r="Q680" s="5"/>
    </row>
    <row r="681" spans="4:17">
      <c r="D681" s="18"/>
      <c r="E681" s="20"/>
      <c r="F681" s="17"/>
      <c r="I681" s="17"/>
      <c r="J681" s="17"/>
      <c r="M681" s="17"/>
      <c r="N681" s="17"/>
      <c r="Q681" s="5"/>
    </row>
    <row r="682" spans="4:17">
      <c r="D682" s="18"/>
      <c r="E682" s="20"/>
      <c r="F682" s="17"/>
      <c r="I682" s="17"/>
      <c r="J682" s="17"/>
      <c r="M682" s="17"/>
      <c r="N682" s="17"/>
      <c r="Q682" s="5"/>
    </row>
    <row r="683" spans="4:17">
      <c r="D683" s="18"/>
      <c r="E683" s="20"/>
      <c r="F683" s="17"/>
      <c r="I683" s="17"/>
      <c r="J683" s="17"/>
      <c r="M683" s="17"/>
      <c r="N683" s="17"/>
      <c r="Q683" s="5"/>
    </row>
    <row r="684" spans="4:17">
      <c r="D684" s="18"/>
      <c r="E684" s="20"/>
      <c r="F684" s="17"/>
      <c r="I684" s="17"/>
      <c r="J684" s="17"/>
      <c r="M684" s="17"/>
      <c r="N684" s="17"/>
      <c r="Q684" s="5"/>
    </row>
    <row r="685" spans="4:17">
      <c r="D685" s="18"/>
      <c r="E685" s="20"/>
      <c r="F685" s="17"/>
      <c r="I685" s="17"/>
      <c r="J685" s="17"/>
      <c r="M685" s="17"/>
      <c r="N685" s="17"/>
      <c r="Q685" s="5"/>
    </row>
    <row r="686" spans="4:17">
      <c r="D686" s="18"/>
      <c r="E686" s="20"/>
      <c r="F686" s="17"/>
      <c r="I686" s="17"/>
      <c r="J686" s="17"/>
      <c r="M686" s="17"/>
      <c r="N686" s="17"/>
      <c r="Q686" s="5"/>
    </row>
    <row r="687" spans="4:17">
      <c r="D687" s="18"/>
      <c r="E687" s="20"/>
      <c r="F687" s="17"/>
      <c r="I687" s="17"/>
      <c r="J687" s="17"/>
      <c r="M687" s="17"/>
      <c r="N687" s="17"/>
      <c r="Q687" s="5"/>
    </row>
    <row r="688" spans="4:17">
      <c r="D688" s="18"/>
      <c r="E688" s="20"/>
      <c r="F688" s="17"/>
      <c r="I688" s="17"/>
      <c r="J688" s="17"/>
      <c r="M688" s="17"/>
      <c r="N688" s="17"/>
      <c r="Q688" s="5"/>
    </row>
    <row r="689" spans="4:17">
      <c r="D689" s="18"/>
      <c r="E689" s="20"/>
      <c r="F689" s="17"/>
      <c r="I689" s="17"/>
      <c r="J689" s="17"/>
      <c r="M689" s="17"/>
      <c r="N689" s="17"/>
      <c r="Q689" s="5"/>
    </row>
    <row r="690" spans="4:17">
      <c r="D690" s="18"/>
      <c r="E690" s="20"/>
      <c r="F690" s="17"/>
      <c r="I690" s="17"/>
      <c r="J690" s="17"/>
      <c r="M690" s="17"/>
      <c r="N690" s="17"/>
      <c r="Q690" s="5"/>
    </row>
    <row r="691" spans="4:17">
      <c r="D691" s="18"/>
      <c r="E691" s="20"/>
      <c r="F691" s="17"/>
      <c r="I691" s="17"/>
      <c r="J691" s="17"/>
      <c r="M691" s="17"/>
      <c r="N691" s="17"/>
      <c r="Q691" s="5"/>
    </row>
    <row r="692" spans="4:17">
      <c r="D692" s="18"/>
      <c r="E692" s="20"/>
      <c r="F692" s="17"/>
      <c r="I692" s="17"/>
      <c r="J692" s="17"/>
      <c r="M692" s="17"/>
      <c r="N692" s="17"/>
      <c r="Q692" s="5"/>
    </row>
    <row r="693" spans="4:17">
      <c r="D693" s="18"/>
      <c r="E693" s="20"/>
      <c r="F693" s="17"/>
      <c r="I693" s="17"/>
      <c r="J693" s="17"/>
      <c r="M693" s="17"/>
      <c r="N693" s="17"/>
      <c r="Q693" s="5"/>
    </row>
    <row r="694" spans="4:17">
      <c r="D694" s="18"/>
      <c r="E694" s="20"/>
      <c r="F694" s="17"/>
      <c r="I694" s="17"/>
      <c r="J694" s="17"/>
      <c r="M694" s="17"/>
      <c r="N694" s="17"/>
      <c r="Q694" s="5"/>
    </row>
    <row r="695" spans="4:17">
      <c r="D695" s="18"/>
      <c r="E695" s="20"/>
      <c r="F695" s="17"/>
      <c r="I695" s="17"/>
      <c r="J695" s="17"/>
      <c r="M695" s="17"/>
      <c r="N695" s="17"/>
      <c r="Q695" s="5"/>
    </row>
    <row r="696" spans="4:17">
      <c r="D696" s="18"/>
      <c r="E696" s="20"/>
      <c r="F696" s="17"/>
      <c r="I696" s="17"/>
      <c r="J696" s="17"/>
      <c r="M696" s="17"/>
      <c r="N696" s="17"/>
      <c r="Q696" s="5"/>
    </row>
    <row r="697" spans="4:17">
      <c r="D697" s="18"/>
      <c r="E697" s="20"/>
      <c r="F697" s="17"/>
      <c r="I697" s="17"/>
      <c r="J697" s="17"/>
      <c r="M697" s="17"/>
      <c r="N697" s="17"/>
      <c r="Q697" s="5"/>
    </row>
    <row r="698" spans="4:17">
      <c r="D698" s="18"/>
      <c r="E698" s="20"/>
      <c r="F698" s="17"/>
      <c r="I698" s="17"/>
      <c r="J698" s="17"/>
      <c r="M698" s="17"/>
      <c r="N698" s="17"/>
      <c r="Q698" s="5"/>
    </row>
    <row r="699" spans="4:17">
      <c r="D699" s="18"/>
      <c r="E699" s="20"/>
      <c r="F699" s="17"/>
      <c r="I699" s="17"/>
      <c r="J699" s="17"/>
      <c r="M699" s="17"/>
      <c r="N699" s="17"/>
      <c r="Q699" s="5"/>
    </row>
    <row r="700" spans="4:17">
      <c r="D700" s="18"/>
      <c r="E700" s="20"/>
      <c r="F700" s="17"/>
      <c r="I700" s="17"/>
      <c r="J700" s="17"/>
      <c r="M700" s="17"/>
      <c r="N700" s="17"/>
      <c r="Q700" s="5"/>
    </row>
    <row r="701" spans="4:17">
      <c r="D701" s="18"/>
      <c r="E701" s="20"/>
      <c r="F701" s="17"/>
      <c r="I701" s="17"/>
      <c r="J701" s="17"/>
      <c r="M701" s="17"/>
      <c r="N701" s="17"/>
      <c r="Q701" s="5"/>
    </row>
    <row r="702" spans="4:17">
      <c r="D702" s="18"/>
      <c r="E702" s="20"/>
      <c r="F702" s="17"/>
      <c r="I702" s="17"/>
      <c r="J702" s="17"/>
      <c r="M702" s="17"/>
      <c r="N702" s="17"/>
      <c r="Q702" s="5"/>
    </row>
    <row r="703" spans="4:17">
      <c r="D703" s="18"/>
      <c r="E703" s="20"/>
      <c r="F703" s="17"/>
      <c r="I703" s="17"/>
      <c r="J703" s="17"/>
      <c r="M703" s="17"/>
      <c r="N703" s="17"/>
      <c r="Q703" s="5"/>
    </row>
    <row r="704" spans="4:17">
      <c r="D704" s="18"/>
      <c r="E704" s="20"/>
      <c r="F704" s="17"/>
      <c r="I704" s="17"/>
      <c r="J704" s="17"/>
      <c r="M704" s="17"/>
      <c r="N704" s="17"/>
      <c r="Q704" s="5"/>
    </row>
    <row r="705" spans="4:17">
      <c r="D705" s="18"/>
      <c r="E705" s="20"/>
      <c r="F705" s="17"/>
      <c r="I705" s="17"/>
      <c r="J705" s="17"/>
      <c r="M705" s="17"/>
      <c r="N705" s="17"/>
      <c r="Q705" s="5"/>
    </row>
    <row r="706" spans="4:17">
      <c r="D706" s="18"/>
      <c r="E706" s="20"/>
      <c r="F706" s="17"/>
      <c r="I706" s="17"/>
      <c r="J706" s="17"/>
      <c r="M706" s="17"/>
      <c r="N706" s="17"/>
      <c r="Q706" s="5"/>
    </row>
    <row r="707" spans="4:17">
      <c r="D707" s="18"/>
      <c r="E707" s="20"/>
      <c r="F707" s="17"/>
      <c r="I707" s="17"/>
      <c r="J707" s="17"/>
      <c r="M707" s="17"/>
      <c r="N707" s="17"/>
      <c r="Q707" s="5"/>
    </row>
    <row r="708" spans="4:17">
      <c r="D708" s="18"/>
      <c r="E708" s="20"/>
      <c r="F708" s="17"/>
      <c r="I708" s="17"/>
      <c r="J708" s="17"/>
      <c r="M708" s="17"/>
      <c r="N708" s="17"/>
      <c r="Q708" s="5"/>
    </row>
    <row r="709" spans="4:17">
      <c r="D709" s="18"/>
      <c r="E709" s="20"/>
      <c r="F709" s="17"/>
      <c r="I709" s="17"/>
      <c r="J709" s="17"/>
      <c r="M709" s="17"/>
      <c r="N709" s="17"/>
      <c r="Q709" s="5"/>
    </row>
    <row r="710" spans="4:17">
      <c r="D710" s="18"/>
      <c r="E710" s="20"/>
      <c r="F710" s="17"/>
      <c r="I710" s="17"/>
      <c r="J710" s="17"/>
      <c r="M710" s="17"/>
      <c r="N710" s="17"/>
      <c r="Q710" s="5"/>
    </row>
    <row r="711" spans="4:17">
      <c r="D711" s="18"/>
      <c r="E711" s="20"/>
      <c r="F711" s="17"/>
      <c r="I711" s="17"/>
      <c r="J711" s="17"/>
      <c r="M711" s="17"/>
      <c r="N711" s="17"/>
      <c r="Q711" s="5"/>
    </row>
    <row r="712" spans="4:17">
      <c r="D712" s="18"/>
      <c r="E712" s="20"/>
      <c r="F712" s="17"/>
      <c r="I712" s="17"/>
      <c r="J712" s="17"/>
      <c r="M712" s="17"/>
      <c r="N712" s="17"/>
      <c r="Q712" s="5"/>
    </row>
    <row r="713" spans="4:17">
      <c r="D713" s="18"/>
      <c r="E713" s="20"/>
      <c r="F713" s="17"/>
      <c r="I713" s="17"/>
      <c r="J713" s="17"/>
      <c r="M713" s="17"/>
      <c r="N713" s="17"/>
      <c r="Q713" s="5"/>
    </row>
    <row r="714" spans="4:17">
      <c r="D714" s="18"/>
      <c r="E714" s="20"/>
      <c r="F714" s="17"/>
      <c r="I714" s="17"/>
      <c r="J714" s="17"/>
      <c r="M714" s="17"/>
      <c r="N714" s="17"/>
      <c r="Q714" s="5"/>
    </row>
    <row r="715" spans="4:17">
      <c r="D715" s="18"/>
      <c r="E715" s="20"/>
      <c r="F715" s="17"/>
      <c r="I715" s="17"/>
      <c r="J715" s="17"/>
      <c r="M715" s="17"/>
      <c r="N715" s="17"/>
      <c r="Q715" s="5"/>
    </row>
    <row r="716" spans="4:17">
      <c r="D716" s="18"/>
      <c r="E716" s="20"/>
      <c r="F716" s="17"/>
      <c r="I716" s="17"/>
      <c r="J716" s="17"/>
      <c r="M716" s="17"/>
      <c r="N716" s="17"/>
      <c r="Q716" s="5"/>
    </row>
    <row r="717" spans="4:17">
      <c r="D717" s="18"/>
      <c r="E717" s="20"/>
      <c r="F717" s="17"/>
      <c r="I717" s="17"/>
      <c r="J717" s="17"/>
      <c r="M717" s="17"/>
      <c r="N717" s="17"/>
      <c r="Q717" s="5"/>
    </row>
    <row r="718" spans="4:17">
      <c r="D718" s="18"/>
      <c r="E718" s="20"/>
      <c r="F718" s="17"/>
      <c r="I718" s="17"/>
      <c r="J718" s="17"/>
      <c r="M718" s="17"/>
      <c r="N718" s="17"/>
      <c r="Q718" s="5"/>
    </row>
    <row r="719" spans="4:17">
      <c r="D719" s="18"/>
      <c r="E719" s="20"/>
      <c r="F719" s="17"/>
      <c r="I719" s="17"/>
      <c r="J719" s="17"/>
      <c r="M719" s="17"/>
      <c r="N719" s="17"/>
      <c r="Q719" s="5"/>
    </row>
    <row r="720" spans="4:17">
      <c r="D720" s="18"/>
      <c r="E720" s="20"/>
      <c r="F720" s="17"/>
      <c r="I720" s="17"/>
      <c r="J720" s="17"/>
      <c r="M720" s="17"/>
      <c r="N720" s="17"/>
      <c r="Q720" s="5"/>
    </row>
    <row r="721" spans="4:17">
      <c r="D721" s="18"/>
      <c r="E721" s="20"/>
      <c r="F721" s="17"/>
      <c r="I721" s="17"/>
      <c r="J721" s="17"/>
      <c r="M721" s="17"/>
      <c r="N721" s="17"/>
      <c r="Q721" s="5"/>
    </row>
    <row r="722" spans="4:17">
      <c r="D722" s="18"/>
      <c r="E722" s="20"/>
      <c r="F722" s="17"/>
      <c r="I722" s="17"/>
      <c r="J722" s="17"/>
      <c r="M722" s="17"/>
      <c r="N722" s="17"/>
      <c r="Q722" s="5"/>
    </row>
    <row r="723" spans="4:17">
      <c r="D723" s="18"/>
      <c r="E723" s="20"/>
      <c r="F723" s="17"/>
      <c r="I723" s="17"/>
      <c r="J723" s="17"/>
      <c r="M723" s="17"/>
      <c r="N723" s="17"/>
      <c r="Q723" s="5"/>
    </row>
    <row r="724" spans="4:17">
      <c r="D724" s="18"/>
      <c r="E724" s="20"/>
      <c r="F724" s="17"/>
      <c r="I724" s="17"/>
      <c r="J724" s="17"/>
      <c r="M724" s="17"/>
      <c r="N724" s="17"/>
      <c r="Q724" s="5"/>
    </row>
    <row r="725" spans="4:17">
      <c r="D725" s="18"/>
      <c r="E725" s="20"/>
      <c r="F725" s="17"/>
      <c r="I725" s="17"/>
      <c r="J725" s="17"/>
      <c r="M725" s="17"/>
      <c r="N725" s="17"/>
      <c r="Q725" s="5"/>
    </row>
    <row r="726" spans="4:17">
      <c r="D726" s="18"/>
      <c r="E726" s="20"/>
      <c r="F726" s="17"/>
      <c r="I726" s="17"/>
      <c r="J726" s="17"/>
      <c r="M726" s="17"/>
      <c r="N726" s="17"/>
      <c r="Q726" s="5"/>
    </row>
    <row r="727" spans="4:17">
      <c r="D727" s="18"/>
      <c r="E727" s="20"/>
      <c r="F727" s="17"/>
      <c r="I727" s="17"/>
      <c r="J727" s="17"/>
      <c r="M727" s="17"/>
      <c r="N727" s="17"/>
      <c r="Q727" s="5"/>
    </row>
    <row r="728" spans="4:17">
      <c r="D728" s="18"/>
      <c r="E728" s="20"/>
      <c r="F728" s="17"/>
      <c r="I728" s="17"/>
      <c r="J728" s="17"/>
      <c r="M728" s="17"/>
      <c r="N728" s="17"/>
      <c r="Q728" s="5"/>
    </row>
    <row r="729" spans="4:17">
      <c r="D729" s="18"/>
      <c r="E729" s="20"/>
      <c r="F729" s="17"/>
      <c r="I729" s="17"/>
      <c r="J729" s="17"/>
      <c r="M729" s="17"/>
      <c r="N729" s="17"/>
      <c r="Q729" s="5"/>
    </row>
    <row r="730" spans="4:17">
      <c r="D730" s="18"/>
      <c r="E730" s="20"/>
      <c r="F730" s="17"/>
      <c r="I730" s="17"/>
      <c r="J730" s="17"/>
      <c r="M730" s="17"/>
      <c r="N730" s="17"/>
      <c r="Q730" s="5"/>
    </row>
    <row r="731" spans="4:17">
      <c r="D731" s="18"/>
      <c r="E731" s="20"/>
      <c r="F731" s="17"/>
      <c r="I731" s="17"/>
      <c r="J731" s="17"/>
      <c r="M731" s="17"/>
      <c r="N731" s="17"/>
      <c r="Q731" s="5"/>
    </row>
    <row r="732" spans="4:17">
      <c r="D732" s="18"/>
      <c r="E732" s="20"/>
      <c r="F732" s="17"/>
      <c r="I732" s="17"/>
      <c r="J732" s="17"/>
      <c r="M732" s="17"/>
      <c r="N732" s="17"/>
      <c r="Q732" s="5"/>
    </row>
    <row r="733" spans="4:17">
      <c r="D733" s="18"/>
      <c r="E733" s="20"/>
      <c r="F733" s="17"/>
      <c r="I733" s="17"/>
      <c r="J733" s="17"/>
      <c r="M733" s="17"/>
      <c r="N733" s="17"/>
      <c r="Q733" s="5"/>
    </row>
    <row r="734" spans="4:17">
      <c r="D734" s="18"/>
      <c r="E734" s="20"/>
      <c r="F734" s="17"/>
      <c r="I734" s="17"/>
      <c r="J734" s="17"/>
      <c r="M734" s="17"/>
      <c r="N734" s="17"/>
      <c r="Q734" s="5"/>
    </row>
    <row r="735" spans="4:17">
      <c r="D735" s="18"/>
      <c r="E735" s="20"/>
      <c r="F735" s="17"/>
      <c r="I735" s="17"/>
      <c r="J735" s="17"/>
      <c r="M735" s="17"/>
      <c r="N735" s="17"/>
      <c r="Q735" s="5"/>
    </row>
    <row r="736" spans="4:17">
      <c r="D736" s="18"/>
      <c r="E736" s="20"/>
      <c r="F736" s="17"/>
      <c r="I736" s="17"/>
      <c r="J736" s="17"/>
      <c r="M736" s="17"/>
      <c r="N736" s="17"/>
      <c r="Q736" s="5"/>
    </row>
    <row r="737" spans="4:17">
      <c r="D737" s="18"/>
      <c r="E737" s="20"/>
      <c r="F737" s="17"/>
      <c r="I737" s="17"/>
      <c r="J737" s="17"/>
      <c r="M737" s="17"/>
      <c r="N737" s="17"/>
      <c r="Q737" s="5"/>
    </row>
    <row r="738" spans="4:17">
      <c r="D738" s="18"/>
      <c r="E738" s="20"/>
      <c r="F738" s="17"/>
      <c r="I738" s="17"/>
      <c r="J738" s="17"/>
      <c r="M738" s="17"/>
      <c r="N738" s="17"/>
      <c r="Q738" s="5"/>
    </row>
    <row r="739" spans="4:17">
      <c r="D739" s="18"/>
      <c r="E739" s="20"/>
      <c r="F739" s="17"/>
      <c r="I739" s="17"/>
      <c r="J739" s="17"/>
      <c r="M739" s="17"/>
      <c r="N739" s="17"/>
      <c r="Q739" s="5"/>
    </row>
    <row r="740" spans="4:17">
      <c r="D740" s="18"/>
      <c r="E740" s="20"/>
      <c r="F740" s="17"/>
      <c r="I740" s="17"/>
      <c r="J740" s="17"/>
      <c r="M740" s="17"/>
      <c r="N740" s="17"/>
      <c r="Q740" s="5"/>
    </row>
    <row r="741" spans="4:17">
      <c r="D741" s="18"/>
      <c r="E741" s="20"/>
      <c r="F741" s="17"/>
      <c r="I741" s="17"/>
      <c r="J741" s="17"/>
      <c r="M741" s="17"/>
      <c r="N741" s="17"/>
      <c r="Q741" s="5"/>
    </row>
    <row r="742" spans="4:17">
      <c r="D742" s="18"/>
      <c r="E742" s="20"/>
      <c r="F742" s="17"/>
      <c r="I742" s="17"/>
      <c r="J742" s="17"/>
      <c r="M742" s="17"/>
      <c r="N742" s="17"/>
      <c r="Q742" s="5"/>
    </row>
    <row r="743" spans="4:17">
      <c r="D743" s="18"/>
      <c r="E743" s="20"/>
      <c r="F743" s="17"/>
      <c r="I743" s="17"/>
      <c r="J743" s="17"/>
      <c r="M743" s="17"/>
      <c r="N743" s="17"/>
      <c r="Q743" s="5"/>
    </row>
    <row r="744" spans="4:17">
      <c r="D744" s="18"/>
      <c r="E744" s="20"/>
      <c r="F744" s="17"/>
      <c r="I744" s="17"/>
      <c r="J744" s="17"/>
      <c r="M744" s="17"/>
      <c r="N744" s="17"/>
      <c r="Q744" s="5"/>
    </row>
    <row r="745" spans="4:17">
      <c r="D745" s="18"/>
      <c r="E745" s="20"/>
      <c r="F745" s="17"/>
      <c r="I745" s="17"/>
      <c r="J745" s="17"/>
      <c r="M745" s="17"/>
      <c r="N745" s="17"/>
      <c r="Q745" s="5"/>
    </row>
    <row r="746" spans="4:17">
      <c r="D746" s="18"/>
      <c r="E746" s="20"/>
      <c r="F746" s="17"/>
      <c r="I746" s="17"/>
      <c r="J746" s="17"/>
      <c r="M746" s="17"/>
      <c r="N746" s="17"/>
      <c r="Q746" s="5"/>
    </row>
    <row r="747" spans="4:17">
      <c r="D747" s="18"/>
      <c r="E747" s="20"/>
      <c r="F747" s="17"/>
      <c r="I747" s="17"/>
      <c r="J747" s="17"/>
      <c r="M747" s="17"/>
      <c r="N747" s="17"/>
      <c r="Q747" s="5"/>
    </row>
    <row r="748" spans="4:17">
      <c r="D748" s="18"/>
      <c r="E748" s="20"/>
      <c r="F748" s="17"/>
      <c r="I748" s="17"/>
      <c r="J748" s="17"/>
      <c r="M748" s="17"/>
      <c r="N748" s="17"/>
      <c r="Q748" s="5"/>
    </row>
    <row r="749" spans="4:17">
      <c r="D749" s="18"/>
      <c r="E749" s="20"/>
      <c r="F749" s="17"/>
      <c r="I749" s="17"/>
      <c r="J749" s="17"/>
      <c r="M749" s="17"/>
      <c r="N749" s="17"/>
      <c r="Q749" s="5"/>
    </row>
    <row r="750" spans="4:17">
      <c r="D750" s="18"/>
      <c r="E750" s="20"/>
      <c r="F750" s="17"/>
      <c r="I750" s="17"/>
      <c r="J750" s="17"/>
      <c r="M750" s="17"/>
      <c r="N750" s="17"/>
      <c r="Q750" s="5"/>
    </row>
    <row r="751" spans="4:17">
      <c r="D751" s="18"/>
      <c r="E751" s="20"/>
      <c r="F751" s="17"/>
      <c r="I751" s="17"/>
      <c r="J751" s="17"/>
      <c r="M751" s="17"/>
      <c r="N751" s="17"/>
      <c r="Q751" s="5"/>
    </row>
    <row r="752" spans="4:17">
      <c r="D752" s="18"/>
      <c r="E752" s="20"/>
      <c r="F752" s="17"/>
      <c r="I752" s="17"/>
      <c r="J752" s="17"/>
      <c r="M752" s="17"/>
      <c r="N752" s="17"/>
      <c r="Q752" s="5"/>
    </row>
    <row r="753" spans="4:17">
      <c r="D753" s="18"/>
      <c r="E753" s="20"/>
      <c r="F753" s="17"/>
      <c r="I753" s="17"/>
      <c r="J753" s="17"/>
      <c r="M753" s="17"/>
      <c r="N753" s="17"/>
      <c r="Q753" s="5"/>
    </row>
    <row r="754" spans="4:17">
      <c r="D754" s="18"/>
      <c r="E754" s="20"/>
      <c r="F754" s="17"/>
      <c r="I754" s="17"/>
      <c r="J754" s="17"/>
      <c r="M754" s="17"/>
      <c r="N754" s="17"/>
      <c r="Q754" s="5"/>
    </row>
    <row r="755" spans="4:17">
      <c r="D755" s="18"/>
      <c r="E755" s="20"/>
      <c r="F755" s="17"/>
      <c r="I755" s="17"/>
      <c r="J755" s="17"/>
      <c r="M755" s="17"/>
      <c r="N755" s="17"/>
      <c r="Q755" s="5"/>
    </row>
    <row r="756" spans="4:17">
      <c r="D756" s="18"/>
      <c r="E756" s="20"/>
      <c r="F756" s="17"/>
      <c r="I756" s="17"/>
      <c r="J756" s="17"/>
      <c r="M756" s="17"/>
      <c r="N756" s="17"/>
      <c r="Q756" s="5"/>
    </row>
    <row r="757" spans="4:17">
      <c r="D757" s="18"/>
      <c r="E757" s="20"/>
      <c r="F757" s="17"/>
      <c r="I757" s="17"/>
      <c r="J757" s="17"/>
      <c r="M757" s="17"/>
      <c r="N757" s="17"/>
      <c r="Q757" s="5"/>
    </row>
    <row r="758" spans="4:17">
      <c r="D758" s="18"/>
      <c r="E758" s="20"/>
      <c r="F758" s="17"/>
      <c r="I758" s="17"/>
      <c r="J758" s="17"/>
      <c r="M758" s="17"/>
      <c r="N758" s="17"/>
      <c r="Q758" s="5"/>
    </row>
    <row r="759" spans="4:17">
      <c r="D759" s="18"/>
      <c r="E759" s="20"/>
      <c r="F759" s="17"/>
      <c r="I759" s="17"/>
      <c r="J759" s="17"/>
      <c r="M759" s="17"/>
      <c r="N759" s="17"/>
      <c r="Q759" s="5"/>
    </row>
    <row r="760" spans="4:17">
      <c r="D760" s="18"/>
      <c r="E760" s="20"/>
      <c r="F760" s="17"/>
      <c r="I760" s="17"/>
      <c r="J760" s="17"/>
      <c r="M760" s="17"/>
      <c r="N760" s="17"/>
      <c r="Q760" s="5"/>
    </row>
    <row r="761" spans="4:17">
      <c r="D761" s="18"/>
      <c r="E761" s="20"/>
      <c r="F761" s="17"/>
      <c r="I761" s="17"/>
      <c r="J761" s="17"/>
      <c r="M761" s="17"/>
      <c r="N761" s="17"/>
      <c r="Q761" s="5"/>
    </row>
    <row r="762" spans="4:17">
      <c r="D762" s="18"/>
      <c r="E762" s="20"/>
      <c r="F762" s="17"/>
      <c r="I762" s="17"/>
      <c r="J762" s="17"/>
      <c r="M762" s="17"/>
      <c r="N762" s="17"/>
      <c r="Q762" s="5"/>
    </row>
    <row r="763" spans="4:17">
      <c r="D763" s="18"/>
      <c r="E763" s="20"/>
      <c r="F763" s="17"/>
      <c r="I763" s="17"/>
      <c r="J763" s="17"/>
      <c r="M763" s="17"/>
      <c r="N763" s="17"/>
      <c r="Q763" s="5"/>
    </row>
    <row r="764" spans="4:17">
      <c r="D764" s="18"/>
      <c r="E764" s="20"/>
      <c r="F764" s="17"/>
      <c r="I764" s="17"/>
      <c r="J764" s="17"/>
      <c r="M764" s="17"/>
      <c r="N764" s="17"/>
      <c r="Q764" s="5"/>
    </row>
    <row r="765" spans="4:17">
      <c r="D765" s="18"/>
      <c r="E765" s="20"/>
      <c r="F765" s="17"/>
      <c r="I765" s="17"/>
      <c r="J765" s="17"/>
      <c r="M765" s="17"/>
      <c r="N765" s="17"/>
      <c r="Q765" s="5"/>
    </row>
    <row r="766" spans="4:17">
      <c r="D766" s="18"/>
      <c r="E766" s="20"/>
      <c r="F766" s="17"/>
      <c r="I766" s="17"/>
      <c r="J766" s="17"/>
      <c r="M766" s="17"/>
      <c r="N766" s="17"/>
      <c r="Q766" s="5"/>
    </row>
    <row r="767" spans="4:17">
      <c r="D767" s="18"/>
      <c r="E767" s="20"/>
      <c r="F767" s="17"/>
      <c r="I767" s="17"/>
      <c r="J767" s="17"/>
      <c r="M767" s="17"/>
      <c r="N767" s="17"/>
      <c r="Q767" s="5"/>
    </row>
    <row r="768" spans="4:17">
      <c r="D768" s="18"/>
      <c r="E768" s="20"/>
      <c r="F768" s="17"/>
      <c r="I768" s="17"/>
      <c r="J768" s="17"/>
      <c r="M768" s="17"/>
      <c r="N768" s="17"/>
      <c r="Q768" s="5"/>
    </row>
    <row r="769" spans="4:17">
      <c r="D769" s="18"/>
      <c r="E769" s="20"/>
      <c r="F769" s="17"/>
      <c r="I769" s="17"/>
      <c r="J769" s="17"/>
      <c r="M769" s="17"/>
      <c r="N769" s="17"/>
      <c r="Q769" s="5"/>
    </row>
    <row r="770" spans="4:17">
      <c r="D770" s="18"/>
      <c r="E770" s="20"/>
      <c r="F770" s="17"/>
      <c r="I770" s="17"/>
      <c r="J770" s="17"/>
      <c r="M770" s="17"/>
      <c r="N770" s="17"/>
      <c r="Q770" s="5"/>
    </row>
    <row r="771" spans="4:17">
      <c r="D771" s="18"/>
      <c r="E771" s="20"/>
      <c r="F771" s="17"/>
      <c r="I771" s="17"/>
      <c r="J771" s="17"/>
      <c r="M771" s="17"/>
      <c r="N771" s="17"/>
      <c r="Q771" s="5"/>
    </row>
    <row r="772" spans="4:17">
      <c r="D772" s="18"/>
      <c r="E772" s="20"/>
      <c r="F772" s="17"/>
      <c r="I772" s="17"/>
      <c r="J772" s="17"/>
      <c r="M772" s="17"/>
      <c r="N772" s="17"/>
      <c r="Q772" s="5"/>
    </row>
    <row r="773" spans="4:17">
      <c r="D773" s="18"/>
      <c r="E773" s="20"/>
      <c r="F773" s="17"/>
      <c r="I773" s="17"/>
      <c r="J773" s="17"/>
      <c r="M773" s="17"/>
      <c r="N773" s="17"/>
      <c r="Q773" s="5"/>
    </row>
    <row r="774" spans="4:17">
      <c r="D774" s="18"/>
      <c r="E774" s="20"/>
      <c r="F774" s="17"/>
      <c r="I774" s="17"/>
      <c r="J774" s="17"/>
      <c r="M774" s="17"/>
      <c r="N774" s="17"/>
      <c r="Q774" s="5"/>
    </row>
    <row r="775" spans="4:17">
      <c r="D775" s="18"/>
      <c r="E775" s="20"/>
      <c r="F775" s="17"/>
      <c r="I775" s="17"/>
      <c r="J775" s="17"/>
      <c r="M775" s="17"/>
      <c r="N775" s="17"/>
      <c r="Q775" s="5"/>
    </row>
    <row r="776" spans="4:17">
      <c r="D776" s="18"/>
      <c r="E776" s="20"/>
      <c r="F776" s="17"/>
      <c r="I776" s="17"/>
      <c r="J776" s="17"/>
      <c r="M776" s="17"/>
      <c r="N776" s="17"/>
      <c r="Q776" s="5"/>
    </row>
    <row r="777" spans="4:17">
      <c r="D777" s="18"/>
      <c r="E777" s="20"/>
      <c r="F777" s="17"/>
      <c r="I777" s="17"/>
      <c r="J777" s="17"/>
      <c r="M777" s="17"/>
      <c r="N777" s="17"/>
      <c r="Q777" s="5"/>
    </row>
    <row r="778" spans="4:17">
      <c r="D778" s="18"/>
      <c r="E778" s="20"/>
      <c r="F778" s="17"/>
      <c r="I778" s="17"/>
      <c r="J778" s="17"/>
      <c r="M778" s="17"/>
      <c r="N778" s="17"/>
      <c r="Q778" s="5"/>
    </row>
    <row r="779" spans="4:17">
      <c r="D779" s="18"/>
      <c r="E779" s="20"/>
      <c r="F779" s="17"/>
      <c r="I779" s="17"/>
      <c r="J779" s="17"/>
      <c r="M779" s="17"/>
      <c r="N779" s="17"/>
      <c r="Q779" s="5"/>
    </row>
    <row r="780" spans="4:17">
      <c r="D780" s="18"/>
      <c r="E780" s="20"/>
      <c r="F780" s="17"/>
      <c r="I780" s="17"/>
      <c r="J780" s="17"/>
      <c r="M780" s="17"/>
      <c r="N780" s="17"/>
      <c r="Q780" s="5"/>
    </row>
    <row r="781" spans="4:17">
      <c r="D781" s="18"/>
      <c r="E781" s="20"/>
      <c r="F781" s="17"/>
      <c r="I781" s="17"/>
      <c r="J781" s="17"/>
      <c r="M781" s="17"/>
      <c r="N781" s="17"/>
      <c r="Q781" s="5"/>
    </row>
    <row r="782" spans="4:17">
      <c r="D782" s="18"/>
      <c r="E782" s="20"/>
      <c r="F782" s="17"/>
      <c r="I782" s="17"/>
      <c r="J782" s="17"/>
      <c r="M782" s="17"/>
      <c r="N782" s="17"/>
      <c r="Q782" s="5"/>
    </row>
    <row r="783" spans="4:17">
      <c r="D783" s="18"/>
      <c r="E783" s="20"/>
      <c r="F783" s="17"/>
      <c r="I783" s="17"/>
      <c r="J783" s="17"/>
      <c r="M783" s="17"/>
      <c r="N783" s="17"/>
      <c r="Q783" s="5"/>
    </row>
    <row r="784" spans="4:17">
      <c r="D784" s="18"/>
      <c r="E784" s="20"/>
      <c r="F784" s="17"/>
      <c r="I784" s="17"/>
      <c r="J784" s="17"/>
      <c r="M784" s="17"/>
      <c r="N784" s="17"/>
      <c r="Q784" s="5"/>
    </row>
    <row r="785" spans="4:17">
      <c r="D785" s="18"/>
      <c r="E785" s="20"/>
      <c r="F785" s="17"/>
      <c r="I785" s="17"/>
      <c r="J785" s="17"/>
      <c r="M785" s="17"/>
      <c r="N785" s="17"/>
      <c r="Q785" s="5"/>
    </row>
    <row r="786" spans="4:17">
      <c r="D786" s="18"/>
      <c r="E786" s="20"/>
      <c r="F786" s="17"/>
      <c r="I786" s="17"/>
      <c r="J786" s="17"/>
      <c r="M786" s="17"/>
      <c r="N786" s="17"/>
      <c r="Q786" s="5"/>
    </row>
    <row r="787" spans="4:17">
      <c r="D787" s="18"/>
      <c r="E787" s="20"/>
      <c r="F787" s="17"/>
      <c r="I787" s="17"/>
      <c r="J787" s="17"/>
      <c r="M787" s="17"/>
      <c r="N787" s="17"/>
      <c r="Q787" s="5"/>
    </row>
    <row r="788" spans="4:17">
      <c r="D788" s="18"/>
      <c r="E788" s="20"/>
      <c r="F788" s="17"/>
      <c r="I788" s="17"/>
      <c r="J788" s="17"/>
      <c r="M788" s="17"/>
      <c r="N788" s="17"/>
      <c r="Q788" s="5"/>
    </row>
    <row r="789" spans="4:17">
      <c r="D789" s="18"/>
      <c r="E789" s="20"/>
      <c r="F789" s="17"/>
      <c r="I789" s="17"/>
      <c r="J789" s="17"/>
      <c r="M789" s="17"/>
      <c r="N789" s="17"/>
      <c r="Q789" s="5"/>
    </row>
    <row r="790" spans="4:17">
      <c r="D790" s="18"/>
      <c r="E790" s="20"/>
      <c r="F790" s="17"/>
      <c r="I790" s="17"/>
      <c r="J790" s="17"/>
      <c r="M790" s="17"/>
      <c r="N790" s="17"/>
      <c r="Q790" s="5"/>
    </row>
    <row r="791" spans="4:17">
      <c r="D791" s="18"/>
      <c r="E791" s="20"/>
      <c r="F791" s="17"/>
      <c r="I791" s="17"/>
      <c r="J791" s="17"/>
      <c r="M791" s="17"/>
      <c r="N791" s="17"/>
      <c r="Q791" s="5"/>
    </row>
    <row r="792" spans="4:17">
      <c r="D792" s="18"/>
      <c r="E792" s="20"/>
      <c r="F792" s="17"/>
      <c r="I792" s="17"/>
      <c r="J792" s="17"/>
      <c r="M792" s="17"/>
      <c r="N792" s="17"/>
      <c r="Q792" s="5"/>
    </row>
    <row r="793" spans="4:17">
      <c r="D793" s="18"/>
      <c r="E793" s="20"/>
      <c r="F793" s="17"/>
      <c r="I793" s="17"/>
      <c r="J793" s="17"/>
      <c r="M793" s="17"/>
      <c r="N793" s="17"/>
      <c r="Q793" s="5"/>
    </row>
    <row r="794" spans="4:17">
      <c r="D794" s="18"/>
      <c r="E794" s="20"/>
      <c r="F794" s="17"/>
      <c r="I794" s="17"/>
      <c r="J794" s="17"/>
      <c r="M794" s="17"/>
      <c r="N794" s="17"/>
      <c r="Q794" s="5"/>
    </row>
    <row r="795" spans="4:17">
      <c r="D795" s="18"/>
      <c r="E795" s="20"/>
      <c r="F795" s="17"/>
      <c r="I795" s="17"/>
      <c r="J795" s="17"/>
      <c r="M795" s="17"/>
      <c r="N795" s="17"/>
      <c r="Q795" s="5"/>
    </row>
    <row r="796" spans="4:17">
      <c r="D796" s="18"/>
      <c r="E796" s="20"/>
      <c r="F796" s="17"/>
      <c r="I796" s="17"/>
      <c r="J796" s="17"/>
      <c r="M796" s="17"/>
      <c r="N796" s="17"/>
      <c r="Q796" s="5"/>
    </row>
    <row r="797" spans="4:17">
      <c r="D797" s="18"/>
      <c r="E797" s="20"/>
      <c r="F797" s="17"/>
      <c r="I797" s="17"/>
      <c r="J797" s="17"/>
      <c r="M797" s="17"/>
      <c r="N797" s="17"/>
      <c r="Q797" s="5"/>
    </row>
    <row r="798" spans="4:17">
      <c r="D798" s="18"/>
      <c r="E798" s="20"/>
      <c r="F798" s="17"/>
      <c r="I798" s="17"/>
      <c r="J798" s="17"/>
      <c r="M798" s="17"/>
      <c r="N798" s="17"/>
      <c r="Q798" s="5"/>
    </row>
    <row r="799" spans="4:17">
      <c r="D799" s="18"/>
      <c r="E799" s="20"/>
      <c r="F799" s="17"/>
      <c r="I799" s="17"/>
      <c r="J799" s="17"/>
      <c r="M799" s="17"/>
      <c r="N799" s="17"/>
      <c r="Q799" s="5"/>
    </row>
    <row r="800" spans="4:17">
      <c r="D800" s="18"/>
      <c r="E800" s="20"/>
      <c r="F800" s="17"/>
      <c r="I800" s="17"/>
      <c r="J800" s="17"/>
      <c r="M800" s="17"/>
      <c r="N800" s="17"/>
      <c r="Q800" s="5"/>
    </row>
    <row r="801" spans="4:17">
      <c r="D801" s="18"/>
      <c r="E801" s="20"/>
      <c r="F801" s="17"/>
      <c r="I801" s="17"/>
      <c r="J801" s="17"/>
      <c r="M801" s="17"/>
      <c r="N801" s="17"/>
      <c r="Q801" s="5"/>
    </row>
    <row r="802" spans="4:17">
      <c r="D802" s="18"/>
      <c r="E802" s="20"/>
      <c r="F802" s="17"/>
      <c r="I802" s="17"/>
      <c r="J802" s="17"/>
      <c r="M802" s="17"/>
      <c r="N802" s="17"/>
      <c r="Q802" s="5"/>
    </row>
    <row r="803" spans="4:17">
      <c r="D803" s="18"/>
      <c r="E803" s="20"/>
      <c r="F803" s="17"/>
      <c r="I803" s="17"/>
      <c r="J803" s="17"/>
      <c r="M803" s="17"/>
      <c r="N803" s="17"/>
      <c r="Q803" s="5"/>
    </row>
    <row r="804" spans="4:17">
      <c r="D804" s="18"/>
      <c r="E804" s="20"/>
      <c r="F804" s="17"/>
      <c r="I804" s="17"/>
      <c r="J804" s="17"/>
      <c r="M804" s="17"/>
      <c r="N804" s="17"/>
      <c r="Q804" s="5"/>
    </row>
    <row r="805" spans="4:17">
      <c r="D805" s="18"/>
      <c r="E805" s="20"/>
      <c r="F805" s="17"/>
      <c r="I805" s="17"/>
      <c r="J805" s="17"/>
      <c r="M805" s="17"/>
      <c r="N805" s="17"/>
      <c r="Q805" s="5"/>
    </row>
    <row r="806" spans="4:17">
      <c r="D806" s="18"/>
      <c r="E806" s="20"/>
      <c r="F806" s="17"/>
      <c r="I806" s="17"/>
      <c r="J806" s="17"/>
      <c r="M806" s="17"/>
      <c r="N806" s="17"/>
      <c r="Q806" s="5"/>
    </row>
    <row r="807" spans="4:17">
      <c r="D807" s="18"/>
      <c r="E807" s="20"/>
      <c r="F807" s="17"/>
      <c r="I807" s="17"/>
      <c r="J807" s="17"/>
      <c r="M807" s="17"/>
      <c r="N807" s="17"/>
      <c r="Q807" s="5"/>
    </row>
    <row r="808" spans="4:17">
      <c r="D808" s="18"/>
      <c r="E808" s="20"/>
      <c r="F808" s="17"/>
      <c r="I808" s="17"/>
      <c r="J808" s="17"/>
      <c r="M808" s="17"/>
      <c r="N808" s="17"/>
      <c r="Q808" s="5"/>
    </row>
    <row r="809" spans="4:17">
      <c r="D809" s="18"/>
      <c r="E809" s="20"/>
      <c r="F809" s="17"/>
      <c r="I809" s="17"/>
      <c r="J809" s="17"/>
      <c r="M809" s="17"/>
      <c r="N809" s="17"/>
      <c r="Q809" s="5"/>
    </row>
    <row r="810" spans="4:17">
      <c r="D810" s="18"/>
      <c r="E810" s="20"/>
      <c r="F810" s="17"/>
      <c r="I810" s="17"/>
      <c r="J810" s="17"/>
      <c r="M810" s="17"/>
      <c r="N810" s="17"/>
      <c r="Q810" s="5"/>
    </row>
    <row r="811" spans="4:17">
      <c r="D811" s="18"/>
      <c r="E811" s="20"/>
      <c r="F811" s="17"/>
      <c r="I811" s="17"/>
      <c r="J811" s="17"/>
      <c r="M811" s="17"/>
      <c r="N811" s="17"/>
      <c r="Q811" s="5"/>
    </row>
    <row r="812" spans="4:17">
      <c r="D812" s="18"/>
      <c r="E812" s="20"/>
      <c r="F812" s="17"/>
      <c r="I812" s="17"/>
      <c r="J812" s="17"/>
      <c r="M812" s="17"/>
      <c r="N812" s="17"/>
      <c r="Q812" s="5"/>
    </row>
    <row r="813" spans="4:17">
      <c r="D813" s="18"/>
      <c r="E813" s="20"/>
      <c r="F813" s="17"/>
      <c r="I813" s="17"/>
      <c r="J813" s="17"/>
      <c r="M813" s="17"/>
      <c r="N813" s="17"/>
      <c r="Q813" s="5"/>
    </row>
    <row r="814" spans="4:17">
      <c r="D814" s="18"/>
      <c r="E814" s="20"/>
      <c r="F814" s="17"/>
      <c r="I814" s="17"/>
      <c r="J814" s="17"/>
      <c r="M814" s="17"/>
      <c r="N814" s="17"/>
      <c r="Q814" s="5"/>
    </row>
    <row r="815" spans="4:17">
      <c r="D815" s="18"/>
      <c r="E815" s="20"/>
      <c r="F815" s="17"/>
      <c r="I815" s="17"/>
      <c r="J815" s="17"/>
      <c r="M815" s="17"/>
      <c r="N815" s="17"/>
      <c r="Q815" s="5"/>
    </row>
    <row r="816" spans="4:17">
      <c r="D816" s="18"/>
      <c r="E816" s="20"/>
      <c r="F816" s="17"/>
      <c r="I816" s="17"/>
      <c r="J816" s="17"/>
      <c r="M816" s="17"/>
      <c r="N816" s="17"/>
      <c r="Q816" s="5"/>
    </row>
    <row r="817" spans="4:17">
      <c r="D817" s="18"/>
      <c r="E817" s="20"/>
      <c r="F817" s="17"/>
      <c r="I817" s="17"/>
      <c r="J817" s="17"/>
      <c r="M817" s="17"/>
      <c r="N817" s="17"/>
      <c r="Q817" s="5"/>
    </row>
    <row r="818" spans="4:17">
      <c r="D818" s="18"/>
      <c r="E818" s="20"/>
      <c r="F818" s="17"/>
      <c r="I818" s="17"/>
      <c r="J818" s="17"/>
      <c r="M818" s="17"/>
      <c r="N818" s="17"/>
      <c r="Q818" s="5"/>
    </row>
    <row r="819" spans="4:17">
      <c r="D819" s="18"/>
      <c r="E819" s="20"/>
      <c r="F819" s="17"/>
      <c r="I819" s="17"/>
      <c r="J819" s="17"/>
      <c r="M819" s="17"/>
      <c r="N819" s="17"/>
      <c r="Q819" s="5"/>
    </row>
    <row r="820" spans="4:17">
      <c r="D820" s="18"/>
      <c r="E820" s="20"/>
      <c r="F820" s="17"/>
      <c r="I820" s="17"/>
      <c r="J820" s="17"/>
      <c r="M820" s="17"/>
      <c r="N820" s="17"/>
      <c r="Q820" s="5"/>
    </row>
    <row r="821" spans="4:17">
      <c r="D821" s="18"/>
      <c r="E821" s="20"/>
      <c r="F821" s="17"/>
      <c r="I821" s="17"/>
      <c r="J821" s="17"/>
      <c r="M821" s="17"/>
      <c r="N821" s="17"/>
      <c r="Q821" s="5"/>
    </row>
    <row r="822" spans="4:17">
      <c r="D822" s="18"/>
      <c r="E822" s="20"/>
      <c r="F822" s="17"/>
      <c r="I822" s="17"/>
      <c r="J822" s="17"/>
      <c r="M822" s="17"/>
      <c r="N822" s="17"/>
      <c r="Q822" s="5"/>
    </row>
    <row r="823" spans="4:17">
      <c r="D823" s="18"/>
      <c r="E823" s="20"/>
      <c r="F823" s="17"/>
      <c r="I823" s="17"/>
      <c r="J823" s="17"/>
      <c r="M823" s="17"/>
      <c r="N823" s="17"/>
      <c r="Q823" s="5"/>
    </row>
    <row r="824" spans="4:17">
      <c r="D824" s="18"/>
      <c r="E824" s="20"/>
      <c r="F824" s="17"/>
      <c r="I824" s="17"/>
      <c r="J824" s="17"/>
      <c r="M824" s="17"/>
      <c r="N824" s="17"/>
      <c r="Q824" s="5"/>
    </row>
    <row r="825" spans="4:17">
      <c r="D825" s="18"/>
      <c r="E825" s="20"/>
      <c r="F825" s="17"/>
      <c r="I825" s="17"/>
      <c r="J825" s="17"/>
      <c r="M825" s="17"/>
      <c r="N825" s="17"/>
      <c r="Q825" s="5"/>
    </row>
    <row r="826" spans="4:17">
      <c r="D826" s="18"/>
      <c r="E826" s="20"/>
      <c r="F826" s="17"/>
      <c r="I826" s="17"/>
      <c r="J826" s="17"/>
      <c r="M826" s="17"/>
      <c r="N826" s="17"/>
      <c r="Q826" s="5"/>
    </row>
    <row r="827" spans="4:17">
      <c r="D827" s="18"/>
      <c r="E827" s="20"/>
      <c r="F827" s="17"/>
      <c r="I827" s="17"/>
      <c r="J827" s="17"/>
      <c r="M827" s="17"/>
      <c r="N827" s="17"/>
      <c r="Q827" s="5"/>
    </row>
    <row r="828" spans="4:17">
      <c r="D828" s="18"/>
      <c r="E828" s="20"/>
      <c r="F828" s="17"/>
      <c r="I828" s="17"/>
      <c r="J828" s="17"/>
      <c r="M828" s="17"/>
      <c r="N828" s="17"/>
      <c r="Q828" s="5"/>
    </row>
    <row r="829" spans="4:17">
      <c r="D829" s="18"/>
      <c r="E829" s="20"/>
      <c r="F829" s="17"/>
      <c r="I829" s="17"/>
      <c r="J829" s="17"/>
      <c r="M829" s="17"/>
      <c r="N829" s="17"/>
      <c r="Q829" s="5"/>
    </row>
    <row r="830" spans="4:17">
      <c r="D830" s="18"/>
      <c r="E830" s="20"/>
      <c r="F830" s="17"/>
      <c r="I830" s="17"/>
      <c r="J830" s="17"/>
      <c r="M830" s="17"/>
      <c r="N830" s="17"/>
      <c r="Q830" s="5"/>
    </row>
    <row r="831" spans="4:17">
      <c r="D831" s="18"/>
      <c r="E831" s="20"/>
      <c r="F831" s="17"/>
      <c r="I831" s="17"/>
      <c r="J831" s="17"/>
      <c r="M831" s="17"/>
      <c r="N831" s="17"/>
      <c r="Q831" s="5"/>
    </row>
    <row r="832" spans="4:17">
      <c r="D832" s="18"/>
      <c r="E832" s="20"/>
      <c r="F832" s="17"/>
      <c r="I832" s="17"/>
      <c r="J832" s="17"/>
      <c r="M832" s="17"/>
      <c r="N832" s="17"/>
      <c r="Q832" s="5"/>
    </row>
    <row r="833" spans="4:17">
      <c r="D833" s="18"/>
      <c r="E833" s="20"/>
      <c r="F833" s="17"/>
      <c r="I833" s="17"/>
      <c r="J833" s="17"/>
      <c r="M833" s="17"/>
      <c r="N833" s="17"/>
      <c r="Q833" s="5"/>
    </row>
    <row r="834" spans="4:17">
      <c r="D834" s="18"/>
      <c r="E834" s="20"/>
      <c r="F834" s="17"/>
      <c r="I834" s="17"/>
      <c r="J834" s="17"/>
      <c r="M834" s="17"/>
      <c r="N834" s="17"/>
      <c r="Q834" s="5"/>
    </row>
    <row r="835" spans="4:17">
      <c r="D835" s="18"/>
      <c r="E835" s="20"/>
      <c r="F835" s="17"/>
      <c r="I835" s="17"/>
      <c r="J835" s="17"/>
      <c r="M835" s="17"/>
      <c r="N835" s="17"/>
      <c r="Q835" s="5"/>
    </row>
    <row r="836" spans="4:17">
      <c r="D836" s="18"/>
      <c r="E836" s="20"/>
      <c r="F836" s="17"/>
      <c r="I836" s="17"/>
      <c r="J836" s="17"/>
      <c r="M836" s="17"/>
      <c r="N836" s="17"/>
      <c r="Q836" s="5"/>
    </row>
    <row r="837" spans="4:17">
      <c r="D837" s="18"/>
      <c r="E837" s="20"/>
      <c r="F837" s="17"/>
      <c r="I837" s="17"/>
      <c r="J837" s="17"/>
      <c r="M837" s="17"/>
      <c r="N837" s="17"/>
      <c r="Q837" s="5"/>
    </row>
    <row r="838" spans="4:17">
      <c r="D838" s="18"/>
      <c r="E838" s="20"/>
      <c r="F838" s="17"/>
      <c r="I838" s="17"/>
      <c r="J838" s="17"/>
      <c r="M838" s="17"/>
      <c r="N838" s="17"/>
      <c r="Q838" s="5"/>
    </row>
    <row r="839" spans="4:17">
      <c r="D839" s="18"/>
      <c r="E839" s="20"/>
      <c r="F839" s="17"/>
      <c r="I839" s="17"/>
      <c r="J839" s="17"/>
      <c r="M839" s="17"/>
      <c r="N839" s="17"/>
      <c r="Q839" s="5"/>
    </row>
    <row r="840" spans="4:17">
      <c r="D840" s="18"/>
      <c r="E840" s="20"/>
      <c r="F840" s="17"/>
      <c r="I840" s="17"/>
      <c r="J840" s="17"/>
      <c r="M840" s="17"/>
      <c r="N840" s="17"/>
      <c r="Q840" s="5"/>
    </row>
    <row r="841" spans="4:17">
      <c r="D841" s="18"/>
      <c r="E841" s="20"/>
      <c r="F841" s="17"/>
      <c r="I841" s="17"/>
      <c r="J841" s="17"/>
      <c r="M841" s="17"/>
      <c r="N841" s="17"/>
      <c r="Q841" s="5"/>
    </row>
    <row r="842" spans="4:17">
      <c r="D842" s="18"/>
      <c r="E842" s="20"/>
      <c r="F842" s="17"/>
      <c r="I842" s="17"/>
      <c r="J842" s="17"/>
      <c r="M842" s="17"/>
      <c r="N842" s="17"/>
      <c r="Q842" s="5"/>
    </row>
    <row r="843" spans="4:17">
      <c r="D843" s="18"/>
      <c r="E843" s="20"/>
      <c r="F843" s="17"/>
      <c r="I843" s="17"/>
      <c r="J843" s="17"/>
      <c r="M843" s="17"/>
      <c r="N843" s="17"/>
      <c r="Q843" s="5"/>
    </row>
    <row r="844" spans="4:17">
      <c r="D844" s="18"/>
      <c r="E844" s="20"/>
      <c r="F844" s="17"/>
      <c r="I844" s="17"/>
      <c r="J844" s="17"/>
      <c r="M844" s="17"/>
      <c r="N844" s="17"/>
      <c r="Q844" s="5"/>
    </row>
    <row r="845" spans="4:17">
      <c r="D845" s="18"/>
      <c r="E845" s="20"/>
      <c r="F845" s="17"/>
      <c r="I845" s="17"/>
      <c r="J845" s="17"/>
      <c r="M845" s="17"/>
      <c r="N845" s="17"/>
      <c r="Q845" s="5"/>
    </row>
    <row r="846" spans="4:17">
      <c r="D846" s="18"/>
      <c r="E846" s="20"/>
      <c r="F846" s="17"/>
      <c r="I846" s="17"/>
      <c r="J846" s="17"/>
      <c r="M846" s="17"/>
      <c r="N846" s="17"/>
      <c r="Q846" s="5"/>
    </row>
    <row r="847" spans="4:17">
      <c r="D847" s="18"/>
      <c r="E847" s="20"/>
      <c r="F847" s="17"/>
      <c r="I847" s="17"/>
      <c r="J847" s="17"/>
      <c r="M847" s="17"/>
      <c r="N847" s="17"/>
      <c r="Q847" s="5"/>
    </row>
    <row r="848" spans="4:17">
      <c r="D848" s="18"/>
      <c r="E848" s="20"/>
      <c r="F848" s="17"/>
      <c r="I848" s="17"/>
      <c r="J848" s="17"/>
      <c r="M848" s="17"/>
      <c r="N848" s="17"/>
      <c r="Q848" s="5"/>
    </row>
    <row r="849" spans="4:17">
      <c r="D849" s="18"/>
      <c r="E849" s="20"/>
      <c r="F849" s="17"/>
      <c r="I849" s="17"/>
      <c r="J849" s="17"/>
      <c r="M849" s="17"/>
      <c r="N849" s="17"/>
      <c r="Q849" s="5"/>
    </row>
    <row r="850" spans="4:17">
      <c r="D850" s="18"/>
      <c r="E850" s="20"/>
      <c r="F850" s="17"/>
      <c r="I850" s="17"/>
      <c r="J850" s="17"/>
      <c r="M850" s="17"/>
      <c r="N850" s="17"/>
      <c r="Q850" s="5"/>
    </row>
    <row r="851" spans="4:17">
      <c r="D851" s="18"/>
      <c r="E851" s="20"/>
      <c r="F851" s="17"/>
      <c r="I851" s="17"/>
      <c r="J851" s="17"/>
      <c r="M851" s="17"/>
      <c r="N851" s="17"/>
      <c r="Q851" s="5"/>
    </row>
    <row r="852" spans="4:17">
      <c r="D852" s="18"/>
      <c r="E852" s="20"/>
      <c r="F852" s="17"/>
      <c r="I852" s="17"/>
      <c r="J852" s="17"/>
      <c r="M852" s="17"/>
      <c r="N852" s="17"/>
      <c r="Q852" s="5"/>
    </row>
    <row r="853" spans="4:17">
      <c r="D853" s="18"/>
      <c r="E853" s="20"/>
      <c r="F853" s="17"/>
      <c r="I853" s="17"/>
      <c r="J853" s="17"/>
      <c r="M853" s="17"/>
      <c r="N853" s="17"/>
      <c r="Q853" s="5"/>
    </row>
    <row r="854" spans="4:17">
      <c r="D854" s="18"/>
      <c r="E854" s="20"/>
      <c r="F854" s="17"/>
      <c r="I854" s="17"/>
      <c r="J854" s="17"/>
      <c r="M854" s="17"/>
      <c r="N854" s="17"/>
      <c r="Q854" s="5"/>
    </row>
    <row r="855" spans="4:17">
      <c r="D855" s="18"/>
      <c r="E855" s="20"/>
      <c r="F855" s="17"/>
      <c r="I855" s="17"/>
      <c r="J855" s="17"/>
      <c r="M855" s="17"/>
      <c r="N855" s="17"/>
      <c r="Q855" s="5"/>
    </row>
    <row r="856" spans="4:17">
      <c r="D856" s="18"/>
      <c r="E856" s="20"/>
      <c r="F856" s="17"/>
      <c r="I856" s="17"/>
      <c r="J856" s="17"/>
      <c r="M856" s="17"/>
      <c r="N856" s="17"/>
      <c r="Q856" s="5"/>
    </row>
    <row r="857" spans="4:17">
      <c r="D857" s="18"/>
      <c r="E857" s="20"/>
      <c r="F857" s="17"/>
      <c r="I857" s="17"/>
      <c r="J857" s="17"/>
      <c r="M857" s="17"/>
      <c r="N857" s="17"/>
      <c r="Q857" s="5"/>
    </row>
    <row r="858" spans="4:17">
      <c r="D858" s="18"/>
      <c r="E858" s="20"/>
      <c r="F858" s="17"/>
      <c r="I858" s="17"/>
      <c r="J858" s="17"/>
      <c r="M858" s="17"/>
      <c r="N858" s="17"/>
      <c r="Q858" s="5"/>
    </row>
    <row r="859" spans="4:17">
      <c r="D859" s="18"/>
      <c r="E859" s="20"/>
      <c r="F859" s="17"/>
      <c r="I859" s="17"/>
      <c r="J859" s="17"/>
      <c r="M859" s="17"/>
      <c r="N859" s="17"/>
      <c r="Q859" s="5"/>
    </row>
    <row r="860" spans="4:17">
      <c r="D860" s="18"/>
      <c r="E860" s="20"/>
      <c r="F860" s="17"/>
      <c r="I860" s="17"/>
      <c r="J860" s="17"/>
      <c r="M860" s="17"/>
      <c r="N860" s="17"/>
      <c r="Q860" s="5"/>
    </row>
    <row r="861" spans="4:17">
      <c r="D861" s="18"/>
      <c r="E861" s="20"/>
      <c r="F861" s="17"/>
      <c r="I861" s="17"/>
      <c r="J861" s="17"/>
      <c r="M861" s="17"/>
      <c r="N861" s="17"/>
      <c r="Q861" s="5"/>
    </row>
    <row r="862" spans="4:17">
      <c r="D862" s="18"/>
      <c r="E862" s="20"/>
      <c r="F862" s="17"/>
      <c r="I862" s="17"/>
      <c r="J862" s="17"/>
      <c r="M862" s="17"/>
      <c r="N862" s="17"/>
      <c r="Q862" s="5"/>
    </row>
    <row r="863" spans="4:17">
      <c r="D863" s="18"/>
      <c r="E863" s="20"/>
      <c r="F863" s="17"/>
      <c r="I863" s="17"/>
      <c r="J863" s="17"/>
      <c r="M863" s="17"/>
      <c r="N863" s="17"/>
      <c r="Q863" s="5"/>
    </row>
    <row r="864" spans="4:17">
      <c r="D864" s="18"/>
      <c r="E864" s="20"/>
      <c r="F864" s="17"/>
      <c r="I864" s="17"/>
      <c r="J864" s="17"/>
      <c r="M864" s="17"/>
      <c r="N864" s="17"/>
      <c r="Q864" s="5"/>
    </row>
    <row r="865" spans="4:17">
      <c r="D865" s="18"/>
      <c r="E865" s="20"/>
      <c r="F865" s="17"/>
      <c r="I865" s="17"/>
      <c r="J865" s="17"/>
      <c r="M865" s="17"/>
      <c r="N865" s="17"/>
      <c r="Q865" s="5"/>
    </row>
    <row r="866" spans="4:17">
      <c r="D866" s="18"/>
      <c r="E866" s="20"/>
      <c r="F866" s="17"/>
      <c r="I866" s="17"/>
      <c r="J866" s="17"/>
      <c r="M866" s="17"/>
      <c r="N866" s="17"/>
      <c r="Q866" s="5"/>
    </row>
    <row r="867" spans="4:17">
      <c r="D867" s="18"/>
      <c r="E867" s="20"/>
      <c r="F867" s="17"/>
      <c r="I867" s="17"/>
      <c r="J867" s="17"/>
      <c r="M867" s="17"/>
      <c r="N867" s="17"/>
      <c r="Q867" s="5"/>
    </row>
    <row r="868" spans="4:17">
      <c r="D868" s="18"/>
      <c r="E868" s="20"/>
      <c r="F868" s="17"/>
      <c r="I868" s="17"/>
      <c r="J868" s="17"/>
      <c r="M868" s="17"/>
      <c r="N868" s="17"/>
      <c r="Q868" s="5"/>
    </row>
    <row r="869" spans="4:17">
      <c r="D869" s="18"/>
      <c r="E869" s="20"/>
      <c r="F869" s="17"/>
      <c r="I869" s="17"/>
      <c r="J869" s="17"/>
      <c r="M869" s="17"/>
      <c r="N869" s="17"/>
      <c r="Q869" s="5"/>
    </row>
    <row r="870" spans="4:17">
      <c r="D870" s="18"/>
      <c r="E870" s="20"/>
      <c r="F870" s="17"/>
      <c r="I870" s="17"/>
      <c r="J870" s="17"/>
      <c r="M870" s="17"/>
      <c r="N870" s="17"/>
      <c r="Q870" s="5"/>
    </row>
    <row r="871" spans="4:17">
      <c r="D871" s="18"/>
      <c r="E871" s="20"/>
      <c r="F871" s="17"/>
      <c r="I871" s="17"/>
      <c r="J871" s="17"/>
      <c r="M871" s="17"/>
      <c r="N871" s="17"/>
      <c r="Q871" s="5"/>
    </row>
    <row r="872" spans="4:17">
      <c r="D872" s="18"/>
      <c r="E872" s="20"/>
      <c r="F872" s="17"/>
      <c r="I872" s="17"/>
      <c r="J872" s="17"/>
      <c r="M872" s="17"/>
      <c r="N872" s="17"/>
      <c r="Q872" s="5"/>
    </row>
    <row r="873" spans="4:17">
      <c r="D873" s="18"/>
      <c r="E873" s="20"/>
      <c r="F873" s="17"/>
      <c r="I873" s="17"/>
      <c r="J873" s="17"/>
      <c r="M873" s="17"/>
      <c r="N873" s="17"/>
      <c r="Q873" s="5"/>
    </row>
    <row r="874" spans="4:17">
      <c r="D874" s="18"/>
      <c r="E874" s="20"/>
      <c r="F874" s="17"/>
      <c r="I874" s="17"/>
      <c r="J874" s="17"/>
      <c r="M874" s="17"/>
      <c r="N874" s="17"/>
      <c r="Q874" s="5"/>
    </row>
    <row r="875" spans="4:17">
      <c r="D875" s="18"/>
      <c r="E875" s="20"/>
      <c r="F875" s="17"/>
      <c r="I875" s="17"/>
      <c r="J875" s="17"/>
      <c r="M875" s="17"/>
      <c r="N875" s="17"/>
      <c r="Q875" s="5"/>
    </row>
    <row r="876" spans="4:17">
      <c r="D876" s="18"/>
      <c r="E876" s="20"/>
      <c r="F876" s="17"/>
      <c r="I876" s="17"/>
      <c r="J876" s="17"/>
      <c r="M876" s="17"/>
      <c r="N876" s="17"/>
      <c r="Q876" s="5"/>
    </row>
    <row r="877" spans="4:17">
      <c r="D877" s="18"/>
      <c r="E877" s="20"/>
      <c r="F877" s="17"/>
      <c r="I877" s="17"/>
      <c r="J877" s="17"/>
      <c r="M877" s="17"/>
      <c r="N877" s="17"/>
      <c r="Q877" s="5"/>
    </row>
    <row r="878" spans="4:17">
      <c r="D878" s="18"/>
      <c r="E878" s="20"/>
      <c r="F878" s="17"/>
      <c r="I878" s="17"/>
      <c r="J878" s="17"/>
      <c r="M878" s="17"/>
      <c r="N878" s="17"/>
      <c r="Q878" s="5"/>
    </row>
    <row r="879" spans="4:17">
      <c r="D879" s="18"/>
      <c r="E879" s="20"/>
      <c r="F879" s="17"/>
      <c r="I879" s="17"/>
      <c r="J879" s="17"/>
      <c r="M879" s="17"/>
      <c r="N879" s="17"/>
      <c r="Q879" s="5"/>
    </row>
    <row r="880" spans="4:17">
      <c r="D880" s="18"/>
      <c r="E880" s="20"/>
      <c r="F880" s="17"/>
      <c r="I880" s="17"/>
      <c r="J880" s="17"/>
      <c r="M880" s="17"/>
      <c r="N880" s="17"/>
      <c r="Q880" s="5"/>
    </row>
    <row r="881" spans="4:17">
      <c r="D881" s="18"/>
      <c r="E881" s="20"/>
      <c r="F881" s="17"/>
      <c r="I881" s="17"/>
      <c r="J881" s="17"/>
      <c r="M881" s="17"/>
      <c r="N881" s="17"/>
      <c r="Q881" s="5"/>
    </row>
    <row r="882" spans="4:17">
      <c r="D882" s="18"/>
      <c r="E882" s="20"/>
      <c r="F882" s="17"/>
      <c r="I882" s="17"/>
      <c r="J882" s="17"/>
      <c r="M882" s="17"/>
      <c r="N882" s="17"/>
      <c r="Q882" s="5"/>
    </row>
    <row r="883" spans="4:17">
      <c r="D883" s="18"/>
      <c r="E883" s="20"/>
      <c r="F883" s="17"/>
      <c r="I883" s="17"/>
      <c r="J883" s="17"/>
      <c r="M883" s="17"/>
      <c r="N883" s="17"/>
      <c r="Q883" s="5"/>
    </row>
    <row r="884" spans="4:17">
      <c r="D884" s="18"/>
      <c r="E884" s="20"/>
      <c r="F884" s="17"/>
      <c r="I884" s="17"/>
      <c r="J884" s="17"/>
      <c r="M884" s="17"/>
      <c r="N884" s="17"/>
      <c r="Q884" s="5"/>
    </row>
    <row r="885" spans="4:17">
      <c r="D885" s="18"/>
      <c r="E885" s="20"/>
      <c r="F885" s="17"/>
      <c r="I885" s="17"/>
      <c r="J885" s="17"/>
      <c r="M885" s="17"/>
      <c r="N885" s="17"/>
      <c r="Q885" s="5"/>
    </row>
    <row r="886" spans="4:17">
      <c r="D886" s="18"/>
      <c r="E886" s="20"/>
      <c r="F886" s="17"/>
      <c r="I886" s="17"/>
      <c r="J886" s="17"/>
      <c r="M886" s="17"/>
      <c r="N886" s="17"/>
      <c r="Q886" s="5"/>
    </row>
    <row r="887" spans="4:17">
      <c r="D887" s="18"/>
      <c r="E887" s="20"/>
      <c r="F887" s="17"/>
      <c r="I887" s="17"/>
      <c r="J887" s="17"/>
      <c r="M887" s="17"/>
      <c r="N887" s="17"/>
      <c r="Q887" s="5"/>
    </row>
    <row r="888" spans="4:17">
      <c r="D888" s="18"/>
      <c r="E888" s="20"/>
      <c r="F888" s="17"/>
      <c r="I888" s="17"/>
      <c r="J888" s="17"/>
      <c r="M888" s="17"/>
      <c r="N888" s="17"/>
      <c r="Q888" s="5"/>
    </row>
    <row r="889" spans="4:17">
      <c r="D889" s="18"/>
      <c r="E889" s="20"/>
      <c r="F889" s="17"/>
      <c r="I889" s="17"/>
      <c r="J889" s="17"/>
      <c r="M889" s="17"/>
      <c r="N889" s="17"/>
      <c r="Q889" s="5"/>
    </row>
    <row r="890" spans="4:17">
      <c r="D890" s="18"/>
      <c r="E890" s="20"/>
      <c r="F890" s="17"/>
      <c r="I890" s="17"/>
      <c r="J890" s="17"/>
      <c r="M890" s="17"/>
      <c r="N890" s="17"/>
      <c r="Q890" s="5"/>
    </row>
    <row r="891" spans="4:17">
      <c r="D891" s="18"/>
      <c r="E891" s="20"/>
      <c r="F891" s="17"/>
      <c r="I891" s="17"/>
      <c r="J891" s="17"/>
      <c r="M891" s="17"/>
      <c r="N891" s="17"/>
      <c r="Q891" s="5"/>
    </row>
    <row r="892" spans="4:17">
      <c r="D892" s="18"/>
      <c r="E892" s="20"/>
      <c r="F892" s="17"/>
      <c r="I892" s="17"/>
      <c r="J892" s="17"/>
      <c r="M892" s="17"/>
      <c r="N892" s="17"/>
      <c r="Q892" s="5"/>
    </row>
    <row r="893" spans="4:17">
      <c r="D893" s="18"/>
      <c r="E893" s="20"/>
      <c r="F893" s="17"/>
      <c r="I893" s="17"/>
      <c r="J893" s="17"/>
      <c r="M893" s="17"/>
      <c r="N893" s="17"/>
      <c r="Q893" s="5"/>
    </row>
    <row r="894" spans="4:17">
      <c r="D894" s="18"/>
      <c r="E894" s="20"/>
      <c r="F894" s="17"/>
      <c r="I894" s="17"/>
      <c r="J894" s="17"/>
      <c r="M894" s="17"/>
      <c r="N894" s="17"/>
      <c r="Q894" s="5"/>
    </row>
    <row r="895" spans="4:17">
      <c r="D895" s="18"/>
      <c r="E895" s="20"/>
      <c r="F895" s="17"/>
      <c r="I895" s="17"/>
      <c r="J895" s="17"/>
      <c r="M895" s="17"/>
      <c r="N895" s="17"/>
      <c r="Q895" s="5"/>
    </row>
    <row r="896" spans="4:17">
      <c r="D896" s="18"/>
      <c r="E896" s="20"/>
      <c r="F896" s="17"/>
      <c r="I896" s="17"/>
      <c r="J896" s="17"/>
      <c r="M896" s="17"/>
      <c r="N896" s="17"/>
      <c r="Q896" s="5"/>
    </row>
    <row r="897" spans="4:17">
      <c r="D897" s="18"/>
      <c r="E897" s="20"/>
      <c r="F897" s="17"/>
      <c r="I897" s="17"/>
      <c r="J897" s="17"/>
      <c r="M897" s="17"/>
      <c r="N897" s="17"/>
      <c r="Q897" s="5"/>
    </row>
    <row r="898" spans="4:17">
      <c r="D898" s="18"/>
      <c r="E898" s="20"/>
      <c r="F898" s="17"/>
      <c r="I898" s="17"/>
      <c r="J898" s="17"/>
      <c r="M898" s="17"/>
      <c r="N898" s="17"/>
      <c r="Q898" s="5"/>
    </row>
    <row r="899" spans="4:17">
      <c r="D899" s="18"/>
      <c r="E899" s="20"/>
      <c r="F899" s="17"/>
      <c r="I899" s="17"/>
      <c r="J899" s="17"/>
      <c r="M899" s="17"/>
      <c r="N899" s="17"/>
      <c r="Q899" s="5"/>
    </row>
    <row r="900" spans="4:17">
      <c r="D900" s="18"/>
      <c r="E900" s="20"/>
      <c r="F900" s="17"/>
      <c r="I900" s="17"/>
      <c r="J900" s="17"/>
      <c r="M900" s="17"/>
      <c r="N900" s="17"/>
      <c r="Q900" s="5"/>
    </row>
    <row r="901" spans="4:17">
      <c r="D901" s="18"/>
      <c r="E901" s="20"/>
      <c r="F901" s="17"/>
      <c r="I901" s="17"/>
      <c r="J901" s="17"/>
      <c r="M901" s="17"/>
      <c r="N901" s="17"/>
      <c r="Q901" s="5"/>
    </row>
    <row r="902" spans="4:17">
      <c r="D902" s="18"/>
      <c r="E902" s="20"/>
      <c r="F902" s="17"/>
      <c r="I902" s="17"/>
      <c r="J902" s="17"/>
      <c r="M902" s="17"/>
      <c r="N902" s="17"/>
      <c r="Q902" s="5"/>
    </row>
    <row r="903" spans="4:17">
      <c r="D903" s="18"/>
      <c r="E903" s="20"/>
      <c r="F903" s="17"/>
      <c r="I903" s="17"/>
      <c r="J903" s="17"/>
      <c r="M903" s="17"/>
      <c r="N903" s="17"/>
      <c r="Q903" s="5"/>
    </row>
    <row r="904" spans="4:17">
      <c r="D904" s="18"/>
      <c r="E904" s="20"/>
      <c r="F904" s="17"/>
      <c r="I904" s="17"/>
      <c r="J904" s="17"/>
      <c r="M904" s="17"/>
      <c r="N904" s="17"/>
      <c r="Q904" s="5"/>
    </row>
    <row r="905" spans="4:17">
      <c r="D905" s="18"/>
      <c r="E905" s="20"/>
      <c r="F905" s="17"/>
      <c r="I905" s="17"/>
      <c r="J905" s="17"/>
      <c r="M905" s="17"/>
      <c r="N905" s="17"/>
      <c r="Q905" s="5"/>
    </row>
    <row r="906" spans="4:17">
      <c r="D906" s="18"/>
      <c r="E906" s="20"/>
      <c r="F906" s="17"/>
      <c r="I906" s="17"/>
      <c r="J906" s="17"/>
      <c r="M906" s="17"/>
      <c r="N906" s="17"/>
      <c r="Q906" s="5"/>
    </row>
    <row r="907" spans="4:17">
      <c r="D907" s="18"/>
      <c r="E907" s="20"/>
      <c r="F907" s="17"/>
      <c r="I907" s="17"/>
      <c r="J907" s="17"/>
      <c r="M907" s="17"/>
      <c r="N907" s="17"/>
      <c r="Q907" s="5"/>
    </row>
    <row r="908" spans="4:17">
      <c r="D908" s="18"/>
      <c r="E908" s="20"/>
      <c r="F908" s="17"/>
      <c r="I908" s="17"/>
      <c r="J908" s="17"/>
      <c r="M908" s="17"/>
      <c r="N908" s="17"/>
      <c r="Q908" s="5"/>
    </row>
    <row r="909" spans="4:17">
      <c r="D909" s="18"/>
      <c r="E909" s="20"/>
      <c r="F909" s="17"/>
      <c r="I909" s="17"/>
      <c r="J909" s="17"/>
      <c r="M909" s="17"/>
      <c r="N909" s="17"/>
      <c r="Q909" s="5"/>
    </row>
    <row r="910" spans="4:17">
      <c r="D910" s="18"/>
      <c r="E910" s="20"/>
      <c r="F910" s="17"/>
      <c r="I910" s="17"/>
      <c r="J910" s="17"/>
      <c r="M910" s="17"/>
      <c r="N910" s="17"/>
      <c r="Q910" s="5"/>
    </row>
    <row r="911" spans="4:17">
      <c r="D911" s="18"/>
      <c r="E911" s="20"/>
      <c r="F911" s="17"/>
      <c r="I911" s="17"/>
      <c r="J911" s="17"/>
      <c r="M911" s="17"/>
      <c r="N911" s="17"/>
      <c r="Q911" s="5"/>
    </row>
    <row r="912" spans="4:17">
      <c r="D912" s="18"/>
      <c r="E912" s="20"/>
      <c r="F912" s="17"/>
      <c r="I912" s="17"/>
      <c r="J912" s="17"/>
      <c r="M912" s="17"/>
      <c r="N912" s="17"/>
      <c r="Q912" s="5"/>
    </row>
    <row r="913" spans="4:17">
      <c r="D913" s="18"/>
      <c r="E913" s="20"/>
      <c r="F913" s="17"/>
      <c r="I913" s="17"/>
      <c r="J913" s="17"/>
      <c r="M913" s="17"/>
      <c r="N913" s="17"/>
      <c r="Q913" s="5"/>
    </row>
    <row r="914" spans="4:17">
      <c r="D914" s="18"/>
      <c r="E914" s="20"/>
      <c r="F914" s="17"/>
      <c r="I914" s="17"/>
      <c r="J914" s="17"/>
      <c r="M914" s="17"/>
      <c r="N914" s="17"/>
      <c r="Q914" s="5"/>
    </row>
    <row r="915" spans="4:17">
      <c r="D915" s="18"/>
      <c r="E915" s="20"/>
      <c r="F915" s="17"/>
      <c r="I915" s="17"/>
      <c r="J915" s="17"/>
      <c r="M915" s="17"/>
      <c r="N915" s="17"/>
      <c r="Q915" s="5"/>
    </row>
    <row r="916" spans="4:17">
      <c r="D916" s="18"/>
      <c r="E916" s="20"/>
      <c r="F916" s="17"/>
      <c r="I916" s="17"/>
      <c r="J916" s="17"/>
      <c r="M916" s="17"/>
      <c r="N916" s="17"/>
      <c r="Q916" s="5"/>
    </row>
    <row r="917" spans="4:17">
      <c r="D917" s="18"/>
      <c r="E917" s="20"/>
      <c r="F917" s="17"/>
      <c r="I917" s="17"/>
      <c r="J917" s="17"/>
      <c r="M917" s="17"/>
      <c r="N917" s="17"/>
      <c r="Q917" s="5"/>
    </row>
    <row r="918" spans="4:17">
      <c r="D918" s="18"/>
      <c r="E918" s="20"/>
      <c r="F918" s="17"/>
      <c r="I918" s="17"/>
      <c r="J918" s="17"/>
      <c r="M918" s="17"/>
      <c r="N918" s="17"/>
      <c r="Q918" s="5"/>
    </row>
    <row r="919" spans="4:17">
      <c r="D919" s="18"/>
      <c r="E919" s="20"/>
      <c r="F919" s="17"/>
      <c r="I919" s="17"/>
      <c r="J919" s="17"/>
      <c r="M919" s="17"/>
      <c r="N919" s="17"/>
      <c r="Q919" s="5"/>
    </row>
    <row r="920" spans="4:17">
      <c r="D920" s="18"/>
      <c r="E920" s="20"/>
      <c r="F920" s="17"/>
      <c r="I920" s="17"/>
      <c r="J920" s="17"/>
      <c r="M920" s="17"/>
      <c r="N920" s="17"/>
      <c r="Q920" s="5"/>
    </row>
    <row r="921" spans="4:17">
      <c r="D921" s="18"/>
      <c r="E921" s="20"/>
      <c r="F921" s="17"/>
      <c r="I921" s="17"/>
      <c r="J921" s="17"/>
      <c r="M921" s="17"/>
      <c r="N921" s="17"/>
      <c r="Q921" s="5"/>
    </row>
    <row r="922" spans="4:17">
      <c r="D922" s="18"/>
      <c r="E922" s="20"/>
      <c r="F922" s="17"/>
      <c r="I922" s="17"/>
      <c r="J922" s="17"/>
      <c r="M922" s="17"/>
      <c r="N922" s="17"/>
      <c r="Q922" s="5"/>
    </row>
    <row r="923" spans="4:17">
      <c r="D923" s="18"/>
      <c r="E923" s="20"/>
      <c r="F923" s="17"/>
      <c r="I923" s="17"/>
      <c r="J923" s="17"/>
      <c r="M923" s="17"/>
      <c r="N923" s="17"/>
      <c r="Q923" s="5"/>
    </row>
    <row r="924" spans="4:17">
      <c r="D924" s="18"/>
      <c r="E924" s="20"/>
      <c r="F924" s="17"/>
      <c r="I924" s="17"/>
      <c r="J924" s="17"/>
      <c r="M924" s="17"/>
      <c r="N924" s="17"/>
      <c r="Q924" s="5"/>
    </row>
    <row r="925" spans="4:17">
      <c r="D925" s="18"/>
      <c r="E925" s="20"/>
      <c r="F925" s="17"/>
      <c r="I925" s="17"/>
      <c r="J925" s="17"/>
      <c r="M925" s="17"/>
      <c r="N925" s="17"/>
      <c r="Q925" s="5"/>
    </row>
    <row r="926" spans="4:17">
      <c r="D926" s="18"/>
      <c r="E926" s="20"/>
      <c r="F926" s="17"/>
      <c r="I926" s="17"/>
      <c r="J926" s="17"/>
      <c r="M926" s="17"/>
      <c r="N926" s="17"/>
      <c r="Q926" s="5"/>
    </row>
    <row r="927" spans="4:17">
      <c r="D927" s="18"/>
      <c r="E927" s="20"/>
      <c r="F927" s="17"/>
      <c r="I927" s="17"/>
      <c r="J927" s="17"/>
      <c r="M927" s="17"/>
      <c r="N927" s="17"/>
      <c r="Q927" s="5"/>
    </row>
    <row r="928" spans="4:17">
      <c r="D928" s="18"/>
      <c r="E928" s="20"/>
      <c r="F928" s="17"/>
      <c r="I928" s="17"/>
      <c r="J928" s="17"/>
      <c r="M928" s="17"/>
      <c r="N928" s="17"/>
      <c r="Q928" s="5"/>
    </row>
    <row r="929" spans="4:17">
      <c r="D929" s="18"/>
      <c r="E929" s="20"/>
      <c r="F929" s="17"/>
      <c r="I929" s="17"/>
      <c r="J929" s="17"/>
      <c r="M929" s="17"/>
      <c r="N929" s="17"/>
      <c r="Q929" s="5"/>
    </row>
    <row r="930" spans="4:17">
      <c r="D930" s="18"/>
      <c r="E930" s="20"/>
      <c r="F930" s="17"/>
      <c r="I930" s="17"/>
      <c r="J930" s="17"/>
      <c r="M930" s="17"/>
      <c r="N930" s="17"/>
      <c r="Q930" s="5"/>
    </row>
    <row r="931" spans="4:17">
      <c r="D931" s="18"/>
      <c r="E931" s="20"/>
      <c r="F931" s="17"/>
      <c r="I931" s="17"/>
      <c r="J931" s="17"/>
      <c r="M931" s="17"/>
      <c r="N931" s="17"/>
      <c r="Q931" s="5"/>
    </row>
    <row r="932" spans="4:17">
      <c r="D932" s="18"/>
      <c r="E932" s="20"/>
      <c r="F932" s="17"/>
      <c r="I932" s="17"/>
      <c r="J932" s="17"/>
      <c r="M932" s="17"/>
      <c r="N932" s="17"/>
      <c r="Q932" s="5"/>
    </row>
    <row r="933" spans="4:17">
      <c r="D933" s="18"/>
      <c r="E933" s="20"/>
      <c r="F933" s="17"/>
      <c r="I933" s="17"/>
      <c r="J933" s="17"/>
      <c r="M933" s="17"/>
      <c r="N933" s="17"/>
      <c r="Q933" s="5"/>
    </row>
    <row r="934" spans="4:17">
      <c r="D934" s="18"/>
      <c r="E934" s="20"/>
      <c r="F934" s="17"/>
      <c r="I934" s="17"/>
      <c r="J934" s="17"/>
      <c r="M934" s="17"/>
      <c r="N934" s="17"/>
      <c r="Q934" s="5"/>
    </row>
    <row r="935" spans="4:17">
      <c r="D935" s="18"/>
      <c r="E935" s="20"/>
      <c r="F935" s="17"/>
      <c r="I935" s="17"/>
      <c r="J935" s="17"/>
      <c r="M935" s="17"/>
      <c r="N935" s="17"/>
      <c r="Q935" s="5"/>
    </row>
    <row r="936" spans="4:17">
      <c r="D936" s="18"/>
      <c r="E936" s="20"/>
      <c r="F936" s="17"/>
      <c r="I936" s="17"/>
      <c r="J936" s="17"/>
      <c r="M936" s="17"/>
      <c r="N936" s="17"/>
      <c r="Q936" s="5"/>
    </row>
    <row r="937" spans="4:17">
      <c r="D937" s="18"/>
      <c r="E937" s="20"/>
      <c r="F937" s="17"/>
      <c r="I937" s="17"/>
      <c r="J937" s="17"/>
      <c r="M937" s="17"/>
      <c r="N937" s="17"/>
      <c r="Q937" s="5"/>
    </row>
    <row r="938" spans="4:17">
      <c r="D938" s="18"/>
      <c r="E938" s="20"/>
      <c r="F938" s="17"/>
      <c r="I938" s="17"/>
      <c r="J938" s="17"/>
      <c r="M938" s="17"/>
      <c r="N938" s="17"/>
      <c r="Q938" s="5"/>
    </row>
    <row r="939" spans="4:17">
      <c r="D939" s="18"/>
      <c r="E939" s="20"/>
      <c r="F939" s="17"/>
      <c r="I939" s="17"/>
      <c r="J939" s="17"/>
      <c r="M939" s="17"/>
      <c r="N939" s="17"/>
      <c r="Q939" s="5"/>
    </row>
    <row r="940" spans="4:17">
      <c r="D940" s="18"/>
      <c r="E940" s="20"/>
      <c r="F940" s="17"/>
      <c r="I940" s="17"/>
      <c r="J940" s="17"/>
      <c r="M940" s="17"/>
      <c r="N940" s="17"/>
      <c r="Q940" s="5"/>
    </row>
    <row r="941" spans="4:17">
      <c r="D941" s="18"/>
      <c r="E941" s="20"/>
      <c r="F941" s="17"/>
      <c r="I941" s="17"/>
      <c r="J941" s="17"/>
      <c r="M941" s="17"/>
      <c r="N941" s="17"/>
      <c r="Q941" s="5"/>
    </row>
    <row r="942" spans="4:17">
      <c r="D942" s="18"/>
      <c r="E942" s="20"/>
      <c r="F942" s="17"/>
      <c r="I942" s="17"/>
      <c r="J942" s="17"/>
      <c r="M942" s="17"/>
      <c r="N942" s="17"/>
      <c r="Q942" s="5"/>
    </row>
    <row r="943" spans="4:17">
      <c r="D943" s="18"/>
      <c r="E943" s="20"/>
      <c r="F943" s="17"/>
      <c r="I943" s="17"/>
      <c r="J943" s="17"/>
      <c r="M943" s="17"/>
      <c r="N943" s="17"/>
      <c r="Q943" s="5"/>
    </row>
    <row r="944" spans="4:17">
      <c r="D944" s="18"/>
      <c r="E944" s="20"/>
      <c r="F944" s="17"/>
      <c r="I944" s="17"/>
      <c r="J944" s="17"/>
      <c r="M944" s="17"/>
      <c r="N944" s="17"/>
      <c r="Q944" s="5"/>
    </row>
    <row r="945" spans="4:17">
      <c r="D945" s="18"/>
      <c r="E945" s="20"/>
      <c r="F945" s="17"/>
      <c r="I945" s="17"/>
      <c r="J945" s="17"/>
      <c r="M945" s="17"/>
      <c r="N945" s="17"/>
      <c r="Q945" s="5"/>
    </row>
    <row r="946" spans="4:17">
      <c r="D946" s="18"/>
      <c r="E946" s="20"/>
      <c r="F946" s="17"/>
      <c r="I946" s="17"/>
      <c r="J946" s="17"/>
      <c r="M946" s="17"/>
      <c r="N946" s="17"/>
      <c r="Q946" s="5"/>
    </row>
    <row r="947" spans="4:17">
      <c r="D947" s="18"/>
      <c r="E947" s="20"/>
      <c r="F947" s="17"/>
      <c r="I947" s="17"/>
      <c r="J947" s="17"/>
      <c r="M947" s="17"/>
      <c r="N947" s="17"/>
      <c r="Q947" s="5"/>
    </row>
    <row r="948" spans="4:17">
      <c r="D948" s="18"/>
      <c r="E948" s="20"/>
      <c r="F948" s="17"/>
      <c r="I948" s="17"/>
      <c r="J948" s="17"/>
      <c r="M948" s="17"/>
      <c r="N948" s="17"/>
      <c r="Q948" s="5"/>
    </row>
    <row r="949" spans="4:17">
      <c r="D949" s="18"/>
      <c r="E949" s="20"/>
      <c r="F949" s="17"/>
      <c r="I949" s="17"/>
      <c r="J949" s="17"/>
      <c r="M949" s="17"/>
      <c r="N949" s="17"/>
      <c r="Q949" s="5"/>
    </row>
    <row r="950" spans="4:17">
      <c r="D950" s="18"/>
      <c r="E950" s="20"/>
      <c r="F950" s="17"/>
      <c r="I950" s="17"/>
      <c r="J950" s="17"/>
      <c r="M950" s="17"/>
      <c r="N950" s="17"/>
      <c r="Q950" s="5"/>
    </row>
    <row r="951" spans="4:17">
      <c r="D951" s="18"/>
      <c r="E951" s="20"/>
      <c r="F951" s="17"/>
      <c r="I951" s="17"/>
      <c r="J951" s="17"/>
      <c r="M951" s="17"/>
      <c r="N951" s="17"/>
      <c r="Q951" s="5"/>
    </row>
    <row r="952" spans="4:17">
      <c r="D952" s="18"/>
      <c r="E952" s="20"/>
      <c r="F952" s="17"/>
      <c r="I952" s="17"/>
      <c r="J952" s="17"/>
      <c r="M952" s="17"/>
      <c r="N952" s="17"/>
      <c r="Q952" s="5"/>
    </row>
    <row r="953" spans="4:17">
      <c r="D953" s="18"/>
      <c r="E953" s="20"/>
      <c r="F953" s="17"/>
      <c r="I953" s="17"/>
      <c r="J953" s="17"/>
      <c r="M953" s="17"/>
      <c r="N953" s="17"/>
      <c r="Q953" s="5"/>
    </row>
    <row r="954" spans="4:17">
      <c r="D954" s="18"/>
      <c r="E954" s="20"/>
      <c r="F954" s="17"/>
      <c r="I954" s="17"/>
      <c r="J954" s="17"/>
      <c r="M954" s="17"/>
      <c r="N954" s="17"/>
      <c r="Q954" s="5"/>
    </row>
    <row r="955" spans="4:17">
      <c r="D955" s="18"/>
      <c r="E955" s="20"/>
      <c r="F955" s="17"/>
      <c r="I955" s="17"/>
      <c r="J955" s="17"/>
      <c r="M955" s="17"/>
      <c r="N955" s="17"/>
      <c r="Q955" s="5"/>
    </row>
    <row r="956" spans="4:17">
      <c r="D956" s="18"/>
      <c r="E956" s="20"/>
      <c r="F956" s="17"/>
      <c r="I956" s="17"/>
      <c r="J956" s="17"/>
      <c r="M956" s="17"/>
      <c r="N956" s="17"/>
      <c r="Q956" s="5"/>
    </row>
    <row r="957" spans="4:17">
      <c r="D957" s="18"/>
      <c r="E957" s="20"/>
      <c r="F957" s="17"/>
      <c r="I957" s="17"/>
      <c r="J957" s="17"/>
      <c r="M957" s="17"/>
      <c r="N957" s="17"/>
      <c r="Q957" s="5"/>
    </row>
    <row r="958" spans="4:17">
      <c r="D958" s="18"/>
      <c r="E958" s="20"/>
      <c r="F958" s="17"/>
      <c r="I958" s="17"/>
      <c r="J958" s="17"/>
      <c r="M958" s="17"/>
      <c r="N958" s="17"/>
      <c r="Q958" s="5"/>
    </row>
    <row r="959" spans="4:17">
      <c r="D959" s="18"/>
      <c r="E959" s="20"/>
      <c r="F959" s="17"/>
      <c r="I959" s="17"/>
      <c r="J959" s="17"/>
      <c r="M959" s="17"/>
      <c r="N959" s="17"/>
      <c r="Q959" s="5"/>
    </row>
    <row r="960" spans="4:17">
      <c r="D960" s="18"/>
      <c r="E960" s="20"/>
      <c r="F960" s="17"/>
      <c r="I960" s="17"/>
      <c r="J960" s="17"/>
      <c r="M960" s="17"/>
      <c r="N960" s="17"/>
      <c r="Q960" s="5"/>
    </row>
    <row r="961" spans="4:17">
      <c r="D961" s="18"/>
      <c r="E961" s="20"/>
      <c r="F961" s="17"/>
      <c r="I961" s="17"/>
      <c r="J961" s="17"/>
      <c r="M961" s="17"/>
      <c r="N961" s="17"/>
      <c r="Q961" s="5"/>
    </row>
    <row r="962" spans="4:17">
      <c r="D962" s="18"/>
      <c r="E962" s="20"/>
      <c r="F962" s="17"/>
      <c r="I962" s="17"/>
      <c r="J962" s="17"/>
      <c r="M962" s="17"/>
      <c r="N962" s="17"/>
      <c r="Q962" s="5"/>
    </row>
    <row r="963" spans="4:17">
      <c r="D963" s="18"/>
      <c r="E963" s="20"/>
      <c r="F963" s="17"/>
      <c r="I963" s="17"/>
      <c r="J963" s="17"/>
      <c r="M963" s="17"/>
      <c r="N963" s="17"/>
      <c r="Q963" s="5"/>
    </row>
    <row r="964" spans="4:17">
      <c r="D964" s="18"/>
      <c r="E964" s="20"/>
      <c r="F964" s="17"/>
      <c r="I964" s="17"/>
      <c r="J964" s="17"/>
      <c r="M964" s="17"/>
      <c r="N964" s="17"/>
      <c r="Q964" s="5"/>
    </row>
    <row r="965" spans="4:17">
      <c r="E965" s="16"/>
      <c r="F965" s="17"/>
      <c r="I965" s="17"/>
      <c r="J965" s="17"/>
      <c r="M965" s="17"/>
      <c r="N965" s="17"/>
    </row>
    <row r="966" spans="4:17">
      <c r="E966" s="16"/>
      <c r="F966" s="17"/>
      <c r="I966" s="17"/>
      <c r="J966" s="17"/>
      <c r="M966" s="17"/>
      <c r="N966" s="17"/>
    </row>
    <row r="967" spans="4:17">
      <c r="E967" s="16"/>
      <c r="F967" s="17"/>
      <c r="I967" s="17"/>
      <c r="J967" s="17"/>
      <c r="M967" s="17"/>
      <c r="N967" s="17"/>
    </row>
    <row r="968" spans="4:17">
      <c r="E968" s="16"/>
      <c r="F968" s="17"/>
      <c r="I968" s="17"/>
      <c r="J968" s="17"/>
      <c r="M968" s="17"/>
      <c r="N968" s="17"/>
    </row>
    <row r="969" spans="4:17">
      <c r="E969" s="16"/>
      <c r="F969" s="17"/>
      <c r="I969" s="17"/>
      <c r="J969" s="17"/>
      <c r="M969" s="17"/>
      <c r="N969" s="17"/>
    </row>
  </sheetData>
  <mergeCells count="4">
    <mergeCell ref="E2:F2"/>
    <mergeCell ref="H2:I2"/>
    <mergeCell ref="K2:L2"/>
    <mergeCell ref="N2:O2"/>
  </mergeCells>
  <conditionalFormatting sqref="C12 E13 J20:P20 L40">
    <cfRule type="expression" dxfId="72" priority="3">
      <formula>C12&gt;=LARGE($E$20:$P$20, 4)</formula>
    </cfRule>
  </conditionalFormatting>
  <conditionalFormatting sqref="C23:D23 F23:R23">
    <cfRule type="expression" dxfId="71" priority="12">
      <formula>C23&gt;=LARGE($C$23:$R$23, 4)</formula>
    </cfRule>
  </conditionalFormatting>
  <conditionalFormatting sqref="C31:F31 H31:R31">
    <cfRule type="expression" dxfId="70" priority="16">
      <formula>C$31&gt;=LARGE($C$31:$R$31, 4)</formula>
    </cfRule>
  </conditionalFormatting>
  <conditionalFormatting sqref="C41:F41 H41:R41">
    <cfRule type="expression" dxfId="69" priority="13">
      <formula>C41&gt;=LARGE($C$41:$R$41, 4)</formula>
    </cfRule>
  </conditionalFormatting>
  <conditionalFormatting sqref="C45:P45 R45">
    <cfRule type="expression" dxfId="68" priority="14">
      <formula>C45&gt;=LARGE($C$45:$R$45, 4)</formula>
    </cfRule>
  </conditionalFormatting>
  <conditionalFormatting sqref="C11:R11">
    <cfRule type="expression" dxfId="67" priority="19">
      <formula>C11&gt;=LARGE($C$11:$R$11, 4)</formula>
    </cfRule>
  </conditionalFormatting>
  <conditionalFormatting sqref="C17:R17">
    <cfRule type="expression" dxfId="66" priority="18">
      <formula>C17&gt;=LARGE($C$17:$R$17, 4)</formula>
    </cfRule>
  </conditionalFormatting>
  <conditionalFormatting sqref="C27:R27">
    <cfRule type="expression" dxfId="65" priority="20">
      <formula>C27&gt;=LARGE($C$27:$R$27, 4)</formula>
    </cfRule>
  </conditionalFormatting>
  <conditionalFormatting sqref="C69:R69">
    <cfRule type="expression" dxfId="64" priority="22">
      <formula>C69&gt;=LARGE($C$69:$R$69, 4)</formula>
    </cfRule>
  </conditionalFormatting>
  <conditionalFormatting sqref="C83:R83 D97:R97">
    <cfRule type="expression" dxfId="63" priority="17">
      <formula>C83&gt;=LARGE($C$83:$R$83, 4)</formula>
    </cfRule>
  </conditionalFormatting>
  <conditionalFormatting sqref="C99:R99">
    <cfRule type="expression" dxfId="62" priority="23">
      <formula>C99&gt;=LARGE($C$99:$R$99, 4)</formula>
    </cfRule>
  </conditionalFormatting>
  <conditionalFormatting sqref="C127:R127">
    <cfRule type="expression" dxfId="61" priority="24">
      <formula>C127&gt;=LARGE($C$127:$R$127, 4)</formula>
    </cfRule>
  </conditionalFormatting>
  <conditionalFormatting sqref="C7:T7">
    <cfRule type="expression" dxfId="60" priority="27">
      <formula>C7&gt;=LARGE($C$7:$T$7, 4)</formula>
    </cfRule>
  </conditionalFormatting>
  <conditionalFormatting sqref="C21:T21">
    <cfRule type="expression" dxfId="59" priority="25">
      <formula>C21&gt;=LARGE($C$21:$R$21, 4)</formula>
    </cfRule>
  </conditionalFormatting>
  <conditionalFormatting sqref="C93:T93">
    <cfRule type="expression" dxfId="58" priority="21">
      <formula>C93&gt;=LARGE($C$93:$T$93, 4)</formula>
    </cfRule>
  </conditionalFormatting>
  <conditionalFormatting sqref="C143:T143">
    <cfRule type="expression" dxfId="57" priority="26">
      <formula>C143&gt;=LARGE($C$143:$T$143, 4)</formula>
    </cfRule>
  </conditionalFormatting>
  <conditionalFormatting sqref="D3:R3">
    <cfRule type="expression" dxfId="56" priority="15">
      <formula>D$3&gt;=LARGE($C$3:$R$3, 4)</formula>
    </cfRule>
  </conditionalFormatting>
  <conditionalFormatting sqref="E58:K58 M58:N58 P58">
    <cfRule type="expression" dxfId="55" priority="2">
      <formula>E58&gt;=LARGE($E$58:$P$58, 4)</formula>
    </cfRule>
  </conditionalFormatting>
  <conditionalFormatting sqref="E22:P22">
    <cfRule type="expression" dxfId="54" priority="5">
      <formula>E22&gt;=LARGE($E$22:$P$22, 4)</formula>
    </cfRule>
  </conditionalFormatting>
  <conditionalFormatting sqref="E26:P26">
    <cfRule type="expression" dxfId="53" priority="1">
      <formula>E26&gt;=LARGE($E$26:$P$26, 4)</formula>
    </cfRule>
  </conditionalFormatting>
  <conditionalFormatting sqref="E32:P32">
    <cfRule type="expression" dxfId="52" priority="6">
      <formula>E32&gt;=LARGE($E$32:$P$32, 4)</formula>
    </cfRule>
  </conditionalFormatting>
  <conditionalFormatting sqref="E34:P34">
    <cfRule type="expression" dxfId="51" priority="4">
      <formula>E34&gt;=LARGE($E$34:$P$34, 4)</formula>
    </cfRule>
  </conditionalFormatting>
  <conditionalFormatting sqref="E56:P56">
    <cfRule type="expression" dxfId="50" priority="7">
      <formula>E56&gt;=LARGE($E$56:$P$56, 4)</formula>
    </cfRule>
  </conditionalFormatting>
  <conditionalFormatting sqref="E72:P72">
    <cfRule type="expression" dxfId="49" priority="8">
      <formula>E72&gt;=LARGE($E$72:$P$72, 4)</formula>
    </cfRule>
  </conditionalFormatting>
  <conditionalFormatting sqref="E88:P88">
    <cfRule type="expression" dxfId="48" priority="9">
      <formula>E88&gt;=LARGE($E$88:$P$88, 4)</formula>
    </cfRule>
  </conditionalFormatting>
  <conditionalFormatting sqref="E98:P98">
    <cfRule type="expression" dxfId="47" priority="10">
      <formula>E98&gt;=LARGE($E$98:$P$98, 4)</formula>
    </cfRule>
  </conditionalFormatting>
  <conditionalFormatting sqref="Q4 Q6 Q8 Q10 Q12 Q14 Q16 Q18 Q20 Q22 Q24 Q26 Q28 Q30 Q32 Q34 Q36 Q38 Q40 Q42 Q44 Q46 Q48 Q50 Q52 Q54 Q56 Q58 Q60 Q66 Q68 Q70 Q72 Q74 Q76 Q78 Q80 Q82 Q84 Q86 Q88 Q90 Q92 Q94 Q96 Q98 Q100 Q102 Q104 Q106 Q108 Q110 Q112 Q114 Q116 Q118 Q120 Q122 Q124 Q126 Q128 Q130 Q132 Q134 Q136 Q138 Q140 Q142 Q144 Q146 Q148 Q150 Q152 Q154 Q156 Q158 Q160 Q162 Q164 Q166 Q168 Q170 Q172 Q174 Q176 Q178 Q180 Q182 Q184 Q186 Q188 Q190 Q192 Q194 Q196 Q198 Q200 Q202 Q204 Q206 Q208 Q210 Q212 Q214 Q216 Q218 Q220 Q222 Q224 Q226 Q228 Q230 Q232 Q234 Q236 Q238">
    <cfRule type="notContainsText" dxfId="46" priority="11" operator="notContains" text="-">
      <formula>ISERROR(SEARCH(("-"),(Q4)))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C96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2.5703125" defaultRowHeight="15.75" customHeight="1"/>
  <cols>
    <col min="1" max="1" width="6" customWidth="1"/>
    <col min="2" max="2" width="5.85546875" customWidth="1"/>
    <col min="3" max="3" width="26.140625" customWidth="1"/>
    <col min="4" max="4" width="19.42578125" customWidth="1"/>
    <col min="5" max="8" width="9.42578125" customWidth="1"/>
    <col min="9" max="10" width="9.28515625" customWidth="1"/>
    <col min="11" max="12" width="10.140625" customWidth="1"/>
    <col min="13" max="14" width="8.5703125" customWidth="1"/>
    <col min="15" max="16" width="9.5703125" customWidth="1"/>
    <col min="17" max="17" width="7.42578125" customWidth="1"/>
    <col min="18" max="18" width="5.140625" customWidth="1"/>
    <col min="19" max="19" width="7.7109375" customWidth="1"/>
    <col min="20" max="20" width="6.5703125" customWidth="1"/>
    <col min="21" max="21" width="8.28515625" customWidth="1"/>
    <col min="22" max="22" width="5.140625" customWidth="1"/>
    <col min="23" max="23" width="7.7109375" customWidth="1"/>
    <col min="24" max="24" width="6.5703125" customWidth="1"/>
  </cols>
  <sheetData>
    <row r="1" spans="1:29">
      <c r="B1" s="1"/>
      <c r="C1" s="2" t="s">
        <v>3</v>
      </c>
      <c r="D1" s="3" t="s">
        <v>5</v>
      </c>
      <c r="E1" s="4">
        <f>COUNTA(C4:C155)</f>
        <v>17</v>
      </c>
      <c r="Q1" s="5"/>
    </row>
    <row r="2" spans="1:29">
      <c r="A2" s="1" t="s">
        <v>6</v>
      </c>
      <c r="B2" s="1" t="s">
        <v>7</v>
      </c>
      <c r="C2" s="2"/>
      <c r="D2" s="6"/>
      <c r="E2" s="33" t="s">
        <v>8</v>
      </c>
      <c r="F2" s="34"/>
      <c r="G2" s="7">
        <v>3</v>
      </c>
      <c r="H2" s="35" t="s">
        <v>9</v>
      </c>
      <c r="I2" s="34"/>
      <c r="J2" s="7">
        <v>1</v>
      </c>
      <c r="K2" s="35" t="s">
        <v>10</v>
      </c>
      <c r="L2" s="34"/>
      <c r="M2" s="8">
        <v>3</v>
      </c>
      <c r="N2" s="36" t="s">
        <v>11</v>
      </c>
      <c r="O2" s="34"/>
      <c r="P2" s="8" t="b">
        <v>0</v>
      </c>
      <c r="Q2" s="9"/>
      <c r="R2" s="2"/>
      <c r="S2" s="2"/>
      <c r="T2" s="2"/>
      <c r="U2" s="2" t="s">
        <v>12</v>
      </c>
      <c r="V2" s="2"/>
    </row>
    <row r="3" spans="1:29">
      <c r="A3" s="10" t="s">
        <v>13</v>
      </c>
      <c r="B3" s="10" t="s">
        <v>13</v>
      </c>
      <c r="C3" s="11" t="s">
        <v>6</v>
      </c>
      <c r="D3" s="12" t="s">
        <v>7</v>
      </c>
      <c r="E3" s="13" t="s">
        <v>31</v>
      </c>
      <c r="F3" s="14" t="s">
        <v>32</v>
      </c>
      <c r="G3" s="11" t="s">
        <v>14</v>
      </c>
      <c r="H3" s="11" t="s">
        <v>15</v>
      </c>
      <c r="I3" s="14" t="s">
        <v>33</v>
      </c>
      <c r="J3" s="14" t="s">
        <v>34</v>
      </c>
      <c r="K3" s="11" t="s">
        <v>16</v>
      </c>
      <c r="L3" s="11" t="s">
        <v>17</v>
      </c>
      <c r="M3" s="14" t="s">
        <v>18</v>
      </c>
      <c r="N3" s="14" t="s">
        <v>19</v>
      </c>
      <c r="O3" s="11" t="s">
        <v>20</v>
      </c>
      <c r="P3" s="11" t="s">
        <v>21</v>
      </c>
      <c r="Q3" s="15" t="s">
        <v>22</v>
      </c>
      <c r="R3" s="11" t="s">
        <v>23</v>
      </c>
      <c r="S3" s="11" t="s">
        <v>24</v>
      </c>
      <c r="T3" s="11" t="s">
        <v>25</v>
      </c>
      <c r="U3" s="11" t="s">
        <v>26</v>
      </c>
      <c r="V3" s="11" t="s">
        <v>27</v>
      </c>
    </row>
    <row r="4" spans="1:29">
      <c r="A4" s="1" t="str">
        <f t="shared" ref="A4:B4" si="0">IF(ISBLANK(C4), "-", IF(COUNTIF(C:C,C4)&gt;1,"Y", "N"))</f>
        <v>N</v>
      </c>
      <c r="B4" s="1" t="str">
        <f t="shared" si="0"/>
        <v>N</v>
      </c>
      <c r="C4" s="1" t="s">
        <v>291</v>
      </c>
      <c r="D4" s="1" t="s">
        <v>292</v>
      </c>
      <c r="E4" s="16">
        <v>66.805000000000007</v>
      </c>
      <c r="F4" s="17">
        <v>70.394999999999996</v>
      </c>
      <c r="I4" s="17"/>
      <c r="J4" s="17"/>
      <c r="M4" s="17"/>
      <c r="N4" s="17"/>
      <c r="Q4" s="5" t="str">
        <f>IF(AND(S4&gt;=$J$2, T4&gt;=$G$2, IF($P$2, IFERROR(MATCH($Q$2, E5:P5, 0), FALSE), TRUE)), IFERROR(SUM(LARGE(E4:P4, 1), LARGE(E4:P4, 2), LARGE(E4:P4, 3))/3, "-"), "-")</f>
        <v>-</v>
      </c>
      <c r="R4" s="1" t="str">
        <f>IFERROR(RANK(Q4, Q:Q), "-")</f>
        <v>-</v>
      </c>
      <c r="S4" s="1">
        <f>IF(ISBLANK(C4), "-", SUM(IF(COUNTA(E4:F4)&gt;=1, 1, 0), IF(COUNTA(G4:H4)&gt;=1, 1, 0), IF(COUNTA(I4:J4)&gt;=1, 1, 0), IF(COUNTA(K4:L4)&gt;=1, 1, 0), IF(COUNTA(M4:N4)&gt;=1, 1, 0), IF(COUNTA(O4:P4)&gt;=1, 1, 0)))</f>
        <v>1</v>
      </c>
      <c r="T4" s="1">
        <f>IF(ISBLANK(C4), "-", COUNTA(E4:P4))</f>
        <v>2</v>
      </c>
      <c r="U4" s="1" t="str">
        <f>IF(ISBLANK(C4), "-", IF($P$2, IF(AND($P$2, IFERROR(MATCH($Q$2, E5:P5, 0), FALSE)), "Y", "N"), "-"))</f>
        <v>-</v>
      </c>
    </row>
    <row r="5" spans="1:29">
      <c r="E5" s="16" t="s">
        <v>293</v>
      </c>
      <c r="F5" s="17" t="s">
        <v>294</v>
      </c>
      <c r="I5" s="17"/>
      <c r="J5" s="17"/>
      <c r="M5" s="17"/>
      <c r="N5" s="17"/>
      <c r="Q5" s="5"/>
    </row>
    <row r="6" spans="1:29">
      <c r="A6" s="1" t="str">
        <f t="shared" ref="A6:B6" si="1">IF(ISBLANK(C6), "-", IF(COUNTIF(C:C,C6)&gt;1,"Y", "N"))</f>
        <v>N</v>
      </c>
      <c r="B6" s="1" t="str">
        <f t="shared" si="1"/>
        <v>N</v>
      </c>
      <c r="C6" s="1" t="s">
        <v>295</v>
      </c>
      <c r="D6" s="1" t="s">
        <v>296</v>
      </c>
      <c r="E6" s="16">
        <v>64.861000000000004</v>
      </c>
      <c r="F6" s="17"/>
      <c r="I6" s="17"/>
      <c r="J6" s="17"/>
      <c r="M6" s="17"/>
      <c r="N6" s="17"/>
      <c r="Q6" s="5" t="str">
        <f>IF(AND(S6&gt;=$J$2, T6&gt;=$G$2, IF($P$2, IFERROR(MATCH($Q$2, E7:P7, 0), FALSE), TRUE)), IFERROR(SUM(LARGE(E6:P6, 1), LARGE(E6:P6, 2), LARGE(E6:P6, 3))/3, "-"), "-")</f>
        <v>-</v>
      </c>
      <c r="R6" s="1" t="str">
        <f>IFERROR(RANK(Q6, Q:Q), "-")</f>
        <v>-</v>
      </c>
      <c r="S6" s="1">
        <f>IF(ISBLANK(C6), "-", SUM(IF(COUNTA(E6:F6)&gt;=1, 1, 0), IF(COUNTA(G6:H6)&gt;=1, 1, 0), IF(COUNTA(I6:J6)&gt;=1, 1, 0), IF(COUNTA(K6:L6)&gt;=1, 1, 0), IF(COUNTA(M6:N6)&gt;=1, 1, 0), IF(COUNTA(O6:P6)&gt;=1, 1, 0)))</f>
        <v>1</v>
      </c>
      <c r="T6" s="1">
        <f>IF(ISBLANK(C6), "-", COUNTA(E6:P6))</f>
        <v>1</v>
      </c>
      <c r="U6" s="1" t="str">
        <f>IF(ISBLANK(C6), "-", IF($P$2, IF(AND($P$2, IFERROR(MATCH($Q$2, E7:P7, 0), FALSE)), "Y", "N"), "-"))</f>
        <v>-</v>
      </c>
    </row>
    <row r="7" spans="1:29">
      <c r="D7" s="18"/>
      <c r="E7" s="16" t="s">
        <v>293</v>
      </c>
      <c r="F7" s="17"/>
      <c r="I7" s="17"/>
      <c r="J7" s="17"/>
      <c r="M7" s="17"/>
      <c r="N7" s="17"/>
      <c r="Q7" s="5"/>
    </row>
    <row r="8" spans="1:29">
      <c r="A8" s="1" t="str">
        <f t="shared" ref="A8:B8" si="2">IF(ISBLANK(C8), "-", IF(COUNTIF(C:C,C8)&gt;1,"Y", "N"))</f>
        <v>N</v>
      </c>
      <c r="B8" s="1" t="str">
        <f t="shared" si="2"/>
        <v>N</v>
      </c>
      <c r="C8" s="1" t="s">
        <v>297</v>
      </c>
      <c r="D8" s="1" t="s">
        <v>298</v>
      </c>
      <c r="E8" s="16">
        <v>64.555999999999997</v>
      </c>
      <c r="F8" s="17"/>
      <c r="I8" s="19"/>
      <c r="J8" s="17"/>
      <c r="M8" s="17"/>
      <c r="N8" s="17"/>
      <c r="Q8" s="5" t="str">
        <f>IF(AND(S8&gt;=$J$2, T8&gt;=$G$2, IF($P$2, IFERROR(MATCH($Q$2, E9:P9, 0), FALSE), TRUE)), IFERROR(SUM(LARGE(E8:P8, 1), LARGE(E8:P8, 2), LARGE(E8:P8, 3))/3, "-"), "-")</f>
        <v>-</v>
      </c>
      <c r="R8" s="1" t="str">
        <f>IFERROR(RANK(Q8, Q:Q), "-")</f>
        <v>-</v>
      </c>
      <c r="S8" s="1">
        <f>IF(ISBLANK(C8), "-", SUM(IF(COUNTA(E8:F8)&gt;=1, 1, 0), IF(COUNTA(G8:H8)&gt;=1, 1, 0), IF(COUNTA(I8:J8)&gt;=1, 1, 0), IF(COUNTA(K8:L8)&gt;=1, 1, 0), IF(COUNTA(M8:N8)&gt;=1, 1, 0), IF(COUNTA(O8:P8)&gt;=1, 1, 0)))</f>
        <v>1</v>
      </c>
      <c r="T8" s="1">
        <f>IF(ISBLANK(C8), "-", COUNTA(E8:P8))</f>
        <v>1</v>
      </c>
      <c r="U8" s="1" t="str">
        <f>IF(ISBLANK(C8), "-", IF($P$2, IF(AND($P$2, IFERROR(MATCH($Q$2, E9:P9, 0), FALSE)), "Y", "N"), "-"))</f>
        <v>-</v>
      </c>
    </row>
    <row r="9" spans="1:29">
      <c r="D9" s="18"/>
      <c r="E9" s="16" t="s">
        <v>293</v>
      </c>
      <c r="F9" s="17"/>
      <c r="I9" s="17"/>
      <c r="J9" s="17"/>
      <c r="M9" s="17"/>
      <c r="N9" s="17"/>
      <c r="Q9" s="5"/>
      <c r="AC9" s="24"/>
    </row>
    <row r="10" spans="1:29">
      <c r="A10" s="1" t="str">
        <f t="shared" ref="A10:B10" si="3">IF(ISBLANK(C10), "-", IF(COUNTIF(C:C,C10)&gt;1,"Y", "N"))</f>
        <v>N</v>
      </c>
      <c r="B10" s="1" t="str">
        <f t="shared" si="3"/>
        <v>N</v>
      </c>
      <c r="C10" s="1" t="s">
        <v>299</v>
      </c>
      <c r="D10" s="1" t="s">
        <v>300</v>
      </c>
      <c r="E10" s="16">
        <v>63.610999999999997</v>
      </c>
      <c r="F10" s="17"/>
      <c r="I10" s="17"/>
      <c r="J10" s="17"/>
      <c r="M10" s="17"/>
      <c r="N10" s="17"/>
      <c r="Q10" s="5" t="str">
        <f>IF(AND(S10&gt;=$J$2, T10&gt;=$G$2, IF($P$2, IFERROR(MATCH($Q$2, E11:P11, 0), FALSE), TRUE)), IFERROR(SUM(LARGE(E10:P10, 1), LARGE(E10:P10, 2), LARGE(E10:P10, 3))/3, "-"), "-")</f>
        <v>-</v>
      </c>
      <c r="R10" s="1" t="str">
        <f>IFERROR(RANK(Q10, Q:Q), "-")</f>
        <v>-</v>
      </c>
      <c r="S10" s="1">
        <f>IF(ISBLANK(C10), "-", SUM(IF(COUNTA(E10:F10)&gt;=1, 1, 0), IF(COUNTA(G10:H10)&gt;=1, 1, 0), IF(COUNTA(I10:J10)&gt;=1, 1, 0), IF(COUNTA(K10:L10)&gt;=1, 1, 0), IF(COUNTA(M10:N10)&gt;=1, 1, 0), IF(COUNTA(O10:P10)&gt;=1, 1, 0)))</f>
        <v>1</v>
      </c>
      <c r="T10" s="1">
        <f>IF(ISBLANK(C10), "-", COUNTA(E10:P10))</f>
        <v>1</v>
      </c>
      <c r="U10" s="1" t="str">
        <f>IF(ISBLANK(C10), "-", IF($P$2, IF(AND($P$2, IFERROR(MATCH($Q$2, E11:P11, 0), FALSE)), "Y", "N"), "-"))</f>
        <v>-</v>
      </c>
    </row>
    <row r="11" spans="1:29">
      <c r="D11" s="18"/>
      <c r="E11" s="16" t="s">
        <v>293</v>
      </c>
      <c r="F11" s="17"/>
      <c r="I11" s="17"/>
      <c r="J11" s="17"/>
      <c r="M11" s="17"/>
      <c r="N11" s="17"/>
      <c r="Q11" s="5"/>
    </row>
    <row r="12" spans="1:29">
      <c r="A12" s="1" t="str">
        <f t="shared" ref="A12:B12" si="4">IF(ISBLANK(C12), "-", IF(COUNTIF(C:C,C12)&gt;1,"Y", "N"))</f>
        <v>N</v>
      </c>
      <c r="B12" s="1" t="str">
        <f t="shared" si="4"/>
        <v>N</v>
      </c>
      <c r="C12" s="1" t="s">
        <v>301</v>
      </c>
      <c r="D12" s="1" t="s">
        <v>302</v>
      </c>
      <c r="E12" s="16">
        <v>62.639000000000003</v>
      </c>
      <c r="F12" s="17"/>
      <c r="G12" s="1">
        <v>63.332999999999998</v>
      </c>
      <c r="I12" s="17"/>
      <c r="J12" s="17"/>
      <c r="M12" s="17"/>
      <c r="N12" s="17"/>
      <c r="Q12" s="5" t="str">
        <f>IF(AND(S12&gt;=$J$2, T12&gt;=$G$2, IF($P$2, IFERROR(MATCH($Q$2, E13:P13, 0), FALSE), TRUE)), IFERROR(SUM(LARGE(E12:P12, 1), LARGE(E12:P12, 2), LARGE(E12:P12, 3))/3, "-"), "-")</f>
        <v>-</v>
      </c>
      <c r="R12" s="1" t="str">
        <f>IFERROR(RANK(Q12, Q:Q), "-")</f>
        <v>-</v>
      </c>
      <c r="S12" s="1">
        <f>IF(ISBLANK(C12), "-", SUM(IF(COUNTA(E12:F12)&gt;=1, 1, 0), IF(COUNTA(G12:H12)&gt;=1, 1, 0), IF(COUNTA(I12:J12)&gt;=1, 1, 0), IF(COUNTA(K12:L12)&gt;=1, 1, 0), IF(COUNTA(M12:N12)&gt;=1, 1, 0), IF(COUNTA(O12:P12)&gt;=1, 1, 0)))</f>
        <v>2</v>
      </c>
      <c r="T12" s="1">
        <f>IF(ISBLANK(C12), "-", COUNTA(E12:P12))</f>
        <v>2</v>
      </c>
      <c r="U12" s="1" t="str">
        <f>IF(ISBLANK(C12), "-", IF($P$2, IF(AND($P$2, IFERROR(MATCH($Q$2, E13:P13, 0), FALSE)), "Y", "N"), "-"))</f>
        <v>-</v>
      </c>
    </row>
    <row r="13" spans="1:29">
      <c r="D13" s="18"/>
      <c r="E13" s="16" t="s">
        <v>293</v>
      </c>
      <c r="F13" s="17"/>
      <c r="G13" s="1" t="s">
        <v>293</v>
      </c>
      <c r="I13" s="17"/>
      <c r="J13" s="17"/>
      <c r="M13" s="17"/>
      <c r="N13" s="17"/>
      <c r="Q13" s="5"/>
    </row>
    <row r="14" spans="1:29">
      <c r="A14" s="1" t="str">
        <f t="shared" ref="A14:B14" si="5">IF(ISBLANK(C14), "-", IF(COUNTIF(C:C,C14)&gt;1,"Y", "N"))</f>
        <v>N</v>
      </c>
      <c r="B14" s="1" t="str">
        <f t="shared" si="5"/>
        <v>N</v>
      </c>
      <c r="C14" s="1" t="s">
        <v>303</v>
      </c>
      <c r="D14" s="1" t="s">
        <v>304</v>
      </c>
      <c r="E14" s="20">
        <v>61.527999999999999</v>
      </c>
      <c r="F14" s="17"/>
      <c r="I14" s="17"/>
      <c r="J14" s="17"/>
      <c r="M14" s="17"/>
      <c r="N14" s="17"/>
      <c r="Q14" s="5" t="str">
        <f>IF(AND(S14&gt;=$J$2, T14&gt;=$G$2, IF($P$2, IFERROR(MATCH($Q$2, E15:P15, 0), FALSE), TRUE)), IFERROR(SUM(LARGE(E14:P14, 1), LARGE(E14:P14, 2), LARGE(E14:P14, 3))/3, "-"), "-")</f>
        <v>-</v>
      </c>
      <c r="R14" s="1" t="str">
        <f>IFERROR(RANK(Q14, Q:Q), "-")</f>
        <v>-</v>
      </c>
      <c r="S14" s="1">
        <f>IF(ISBLANK(C14), "-", SUM(IF(COUNTA(E14:F14)&gt;=1, 1, 0), IF(COUNTA(G14:H14)&gt;=1, 1, 0), IF(COUNTA(I14:J14)&gt;=1, 1, 0), IF(COUNTA(K14:L14)&gt;=1, 1, 0), IF(COUNTA(M14:N14)&gt;=1, 1, 0), IF(COUNTA(O14:P14)&gt;=1, 1, 0)))</f>
        <v>1</v>
      </c>
      <c r="T14" s="1">
        <f>IF(ISBLANK(C14), "-", COUNTA(E14:P14))</f>
        <v>1</v>
      </c>
      <c r="U14" s="1" t="str">
        <f>IF(ISBLANK(C14), "-", IF($P$2, IF(AND($P$2, IFERROR(MATCH($Q$2, E15:P15, 0), FALSE)), "Y", "N"), "-"))</f>
        <v>-</v>
      </c>
    </row>
    <row r="15" spans="1:29">
      <c r="E15" s="16" t="s">
        <v>293</v>
      </c>
      <c r="F15" s="17"/>
      <c r="I15" s="17"/>
      <c r="J15" s="17"/>
      <c r="M15" s="17"/>
      <c r="N15" s="17"/>
      <c r="Q15" s="5"/>
    </row>
    <row r="16" spans="1:29">
      <c r="A16" s="1" t="str">
        <f t="shared" ref="A16:B16" si="6">IF(ISBLANK(C16), "-", IF(COUNTIF(C:C,C16)&gt;1,"Y", "N"))</f>
        <v>N</v>
      </c>
      <c r="B16" s="1" t="str">
        <f t="shared" si="6"/>
        <v>N</v>
      </c>
      <c r="C16" s="1" t="s">
        <v>305</v>
      </c>
      <c r="D16" s="1" t="s">
        <v>306</v>
      </c>
      <c r="E16" s="16">
        <v>60</v>
      </c>
      <c r="F16" s="17"/>
      <c r="I16" s="17"/>
      <c r="J16" s="17"/>
      <c r="M16" s="17"/>
      <c r="N16" s="17"/>
      <c r="Q16" s="5" t="str">
        <f>IF(AND(S16&gt;=$J$2, T16&gt;=$G$2, IF($P$2, IFERROR(MATCH($Q$2, E17:P17, 0), FALSE), TRUE)), IFERROR(SUM(LARGE(E16:P16, 1), LARGE(E16:P16, 2), LARGE(E16:P16, 3))/3, "-"), "-")</f>
        <v>-</v>
      </c>
      <c r="R16" s="1" t="str">
        <f>IFERROR(RANK(Q16, Q:Q), "-")</f>
        <v>-</v>
      </c>
      <c r="S16" s="1">
        <f>IF(ISBLANK(C16), "-", SUM(IF(COUNTA(E16:F16)&gt;=1, 1, 0), IF(COUNTA(G16:H16)&gt;=1, 1, 0), IF(COUNTA(I16:J16)&gt;=1, 1, 0), IF(COUNTA(K16:L16)&gt;=1, 1, 0), IF(COUNTA(M16:N16)&gt;=1, 1, 0), IF(COUNTA(O16:P16)&gt;=1, 1, 0)))</f>
        <v>1</v>
      </c>
      <c r="T16" s="1">
        <f>IF(ISBLANK(C16), "-", COUNTA(E16:P16))</f>
        <v>1</v>
      </c>
      <c r="U16" s="1" t="str">
        <f>IF(ISBLANK(C16), "-", IF($P$2, IF(AND($P$2, IFERROR(MATCH($Q$2, E17:P17, 0), FALSE)), "Y", "N"), "-"))</f>
        <v>-</v>
      </c>
    </row>
    <row r="17" spans="1:21">
      <c r="E17" s="16" t="s">
        <v>307</v>
      </c>
      <c r="F17" s="17"/>
      <c r="I17" s="17"/>
      <c r="J17" s="17"/>
      <c r="M17" s="17"/>
      <c r="N17" s="17"/>
      <c r="Q17" s="5"/>
    </row>
    <row r="18" spans="1:21">
      <c r="A18" s="1" t="str">
        <f t="shared" ref="A18:B18" si="7">IF(ISBLANK(C18), "-", IF(COUNTIF(C:C,C18)&gt;1,"Y", "N"))</f>
        <v>N</v>
      </c>
      <c r="B18" s="1" t="str">
        <f t="shared" si="7"/>
        <v>N</v>
      </c>
      <c r="C18" s="1" t="s">
        <v>308</v>
      </c>
      <c r="D18" s="1" t="s">
        <v>252</v>
      </c>
      <c r="E18" s="16">
        <v>69.210999999999999</v>
      </c>
      <c r="F18" s="17"/>
      <c r="I18" s="17">
        <v>67.236999999999995</v>
      </c>
      <c r="J18" s="17"/>
      <c r="M18" s="17"/>
      <c r="N18" s="17"/>
      <c r="Q18" s="5" t="str">
        <f>IF(AND(S18&gt;=$J$2, T18&gt;=$G$2, IF($P$2, IFERROR(MATCH($Q$2, E19:P19, 0), FALSE), TRUE)), IFERROR(SUM(LARGE(E18:P18, 1), LARGE(E18:P18, 2), LARGE(E18:P18, 3))/3, "-"), "-")</f>
        <v>-</v>
      </c>
      <c r="R18" s="1" t="str">
        <f>IFERROR(RANK(Q18, Q:Q), "-")</f>
        <v>-</v>
      </c>
      <c r="S18" s="1">
        <f>IF(ISBLANK(C18), "-", SUM(IF(COUNTA(E18:F18)&gt;=1, 1, 0), IF(COUNTA(G18:H18)&gt;=1, 1, 0), IF(COUNTA(I18:J18)&gt;=1, 1, 0), IF(COUNTA(K18:L18)&gt;=1, 1, 0), IF(COUNTA(M18:N18)&gt;=1, 1, 0), IF(COUNTA(O18:P18)&gt;=1, 1, 0)))</f>
        <v>2</v>
      </c>
      <c r="T18" s="1">
        <f>IF(ISBLANK(C18), "-", COUNTA(E18:P18))</f>
        <v>2</v>
      </c>
      <c r="U18" s="1" t="str">
        <f>IF(ISBLANK(C18), "-", IF($P$2, IF(AND($P$2, IFERROR(MATCH($Q$2, E19:P19, 0), FALSE)), "Y", "N"), "-"))</f>
        <v>-</v>
      </c>
    </row>
    <row r="19" spans="1:21">
      <c r="E19" s="16" t="s">
        <v>294</v>
      </c>
      <c r="F19" s="17"/>
      <c r="I19" s="17" t="s">
        <v>294</v>
      </c>
      <c r="J19" s="17"/>
      <c r="M19" s="17"/>
      <c r="N19" s="17"/>
      <c r="Q19" s="5"/>
    </row>
    <row r="20" spans="1:21">
      <c r="A20" s="1" t="str">
        <f t="shared" ref="A20:B20" si="8">IF(ISBLANK(C20), "-", IF(COUNTIF(C:C,C20)&gt;1,"Y", "N"))</f>
        <v>N</v>
      </c>
      <c r="B20" s="1" t="str">
        <f t="shared" si="8"/>
        <v>N</v>
      </c>
      <c r="C20" s="1" t="s">
        <v>249</v>
      </c>
      <c r="D20" s="1" t="s">
        <v>250</v>
      </c>
      <c r="E20" s="16">
        <v>61.973999999999997</v>
      </c>
      <c r="F20" s="17"/>
      <c r="I20" s="17">
        <v>64.341999999999999</v>
      </c>
      <c r="J20" s="17"/>
      <c r="K20" s="1">
        <v>63.395000000000003</v>
      </c>
      <c r="M20" s="17"/>
      <c r="N20" s="17"/>
      <c r="Q20" s="5">
        <f>IF(AND(S20&gt;=$J$2, T20&gt;=$G$2, IF($P$2, IFERROR(MATCH($Q$2, E21:P21, 0), FALSE), TRUE)), IFERROR(SUM(LARGE(E20:P20, 1), LARGE(E20:P20, 2), LARGE(E20:P20, 3))/3, "-"), "-")</f>
        <v>63.236999999999995</v>
      </c>
      <c r="R20" s="1">
        <f>IFERROR(RANK(Q20, Q:Q), "-")</f>
        <v>1</v>
      </c>
      <c r="S20" s="1">
        <f>IF(ISBLANK(C20), "-", SUM(IF(COUNTA(E20:F20)&gt;=1, 1, 0), IF(COUNTA(G20:H20)&gt;=1, 1, 0), IF(COUNTA(I20:J20)&gt;=1, 1, 0), IF(COUNTA(K20:L20)&gt;=1, 1, 0), IF(COUNTA(M20:N20)&gt;=1, 1, 0), IF(COUNTA(O20:P20)&gt;=1, 1, 0)))</f>
        <v>3</v>
      </c>
      <c r="T20" s="1">
        <f>IF(ISBLANK(C20), "-", COUNTA(E20:P20))</f>
        <v>3</v>
      </c>
      <c r="U20" s="1" t="str">
        <f>IF(ISBLANK(C20), "-", IF($P$2, IF(AND($P$2, IFERROR(MATCH($Q$2, E21:P21, 0), FALSE)), "Y", "N"), "-"))</f>
        <v>-</v>
      </c>
    </row>
    <row r="21" spans="1:21">
      <c r="E21" s="16" t="s">
        <v>294</v>
      </c>
      <c r="F21" s="17"/>
      <c r="I21" s="17" t="s">
        <v>294</v>
      </c>
      <c r="J21" s="17"/>
      <c r="K21" s="1" t="s">
        <v>294</v>
      </c>
      <c r="M21" s="17"/>
      <c r="N21" s="17"/>
      <c r="Q21" s="5"/>
    </row>
    <row r="22" spans="1:21">
      <c r="A22" s="1" t="str">
        <f t="shared" ref="A22:B22" si="9">IF(ISBLANK(C22), "-", IF(COUNTIF(C:C,C22)&gt;1,"Y", "N"))</f>
        <v>N</v>
      </c>
      <c r="B22" s="1" t="str">
        <f t="shared" si="9"/>
        <v>N</v>
      </c>
      <c r="C22" s="1" t="s">
        <v>309</v>
      </c>
      <c r="D22" s="1" t="s">
        <v>310</v>
      </c>
      <c r="E22" s="26" t="s">
        <v>79</v>
      </c>
      <c r="F22" s="17"/>
      <c r="I22" s="19"/>
      <c r="J22" s="19"/>
      <c r="K22" s="1">
        <v>68.055999999999997</v>
      </c>
      <c r="M22" s="17"/>
      <c r="N22" s="17"/>
      <c r="P22" s="24"/>
      <c r="Q22" s="5" t="str">
        <f>IF(AND(S22&gt;=$J$2, T22&gt;=$G$2, IF($P$2, IFERROR(MATCH($Q$2, E23:P23, 0), FALSE), TRUE)), IFERROR(SUM(LARGE(E22:P22, 1), LARGE(E22:P22, 2), LARGE(E22:P22, 3))/3, "-"), "-")</f>
        <v>-</v>
      </c>
      <c r="R22" s="1" t="str">
        <f>IFERROR(RANK(Q22, Q:Q), "-")</f>
        <v>-</v>
      </c>
      <c r="S22" s="1">
        <f>IF(ISBLANK(C22), "-", SUM(IF(COUNTA(E22:F22)&gt;=1, 1, 0), IF(COUNTA(G22:H22)&gt;=1, 1, 0), IF(COUNTA(I22:J22)&gt;=1, 1, 0), IF(COUNTA(K22:L22)&gt;=1, 1, 0), IF(COUNTA(M22:N22)&gt;=1, 1, 0), IF(COUNTA(O22:P22)&gt;=1, 1, 0)))</f>
        <v>2</v>
      </c>
      <c r="T22" s="1">
        <f>IF(ISBLANK(C22), "-", COUNTA(E22:P22))</f>
        <v>2</v>
      </c>
      <c r="U22" s="1" t="str">
        <f>IF(ISBLANK(C22), "-", IF($P$2, IF(AND($P$2, IFERROR(MATCH($Q$2, E23:P23, 0), FALSE)), "Y", "N"), "-"))</f>
        <v>-</v>
      </c>
    </row>
    <row r="23" spans="1:21">
      <c r="E23" s="16" t="s">
        <v>294</v>
      </c>
      <c r="F23" s="17"/>
      <c r="I23" s="17"/>
      <c r="J23" s="17"/>
      <c r="K23" s="1" t="s">
        <v>293</v>
      </c>
      <c r="M23" s="17"/>
      <c r="N23" s="17"/>
      <c r="Q23" s="5"/>
    </row>
    <row r="24" spans="1:21">
      <c r="A24" s="1" t="str">
        <f t="shared" ref="A24:B24" si="10">IF(ISBLANK(C24), "-", IF(COUNTIF(C:C,C24)&gt;1,"Y", "N"))</f>
        <v>N</v>
      </c>
      <c r="B24" s="1" t="str">
        <f t="shared" si="10"/>
        <v>N</v>
      </c>
      <c r="C24" s="1" t="s">
        <v>89</v>
      </c>
      <c r="D24" s="1" t="s">
        <v>265</v>
      </c>
      <c r="E24" s="20"/>
      <c r="F24" s="17"/>
      <c r="I24" s="17">
        <v>64.210999999999999</v>
      </c>
      <c r="J24" s="17"/>
      <c r="K24" s="1">
        <v>69.305999999999997</v>
      </c>
      <c r="M24" s="17"/>
      <c r="N24" s="17"/>
      <c r="Q24" s="5" t="str">
        <f>IF(AND(S24&gt;=$J$2, T24&gt;=$G$2, IF($P$2, IFERROR(MATCH($Q$2, E25:P25, 0), FALSE), TRUE)), IFERROR(SUM(LARGE(E24:P24, 1), LARGE(E24:P24, 2), LARGE(E24:P24, 3))/3, "-"), "-")</f>
        <v>-</v>
      </c>
      <c r="R24" s="1" t="str">
        <f>IFERROR(RANK(Q24, Q:Q), "-")</f>
        <v>-</v>
      </c>
      <c r="S24" s="1">
        <f>IF(ISBLANK(C24), "-", SUM(IF(COUNTA(E24:F24)&gt;=1, 1, 0), IF(COUNTA(G24:H24)&gt;=1, 1, 0), IF(COUNTA(I24:J24)&gt;=1, 1, 0), IF(COUNTA(K24:L24)&gt;=1, 1, 0), IF(COUNTA(M24:N24)&gt;=1, 1, 0), IF(COUNTA(O24:P24)&gt;=1, 1, 0)))</f>
        <v>2</v>
      </c>
      <c r="T24" s="1">
        <f>IF(ISBLANK(C24), "-", COUNTA(E24:P24))</f>
        <v>2</v>
      </c>
      <c r="U24" s="1" t="str">
        <f>IF(ISBLANK(C24), "-", IF($P$2, IF(AND($P$2, IFERROR(MATCH($Q$2, E25:P25, 0), FALSE)), "Y", "N"), "-"))</f>
        <v>-</v>
      </c>
    </row>
    <row r="25" spans="1:21">
      <c r="D25" s="18"/>
      <c r="E25" s="20"/>
      <c r="F25" s="17"/>
      <c r="I25" s="17" t="s">
        <v>307</v>
      </c>
      <c r="J25" s="17"/>
      <c r="K25" s="1" t="s">
        <v>293</v>
      </c>
      <c r="M25" s="17"/>
      <c r="N25" s="17"/>
      <c r="Q25" s="5"/>
    </row>
    <row r="26" spans="1:21">
      <c r="A26" s="1" t="str">
        <f t="shared" ref="A26:B26" si="11">IF(ISBLANK(C26), "-", IF(COUNTIF(C:C,C26)&gt;1,"Y", "N"))</f>
        <v>N</v>
      </c>
      <c r="B26" s="1" t="str">
        <f t="shared" si="11"/>
        <v>N</v>
      </c>
      <c r="C26" s="1" t="s">
        <v>311</v>
      </c>
      <c r="D26" s="1" t="s">
        <v>312</v>
      </c>
      <c r="E26" s="20"/>
      <c r="F26" s="17"/>
      <c r="I26" s="19">
        <v>66.528000000000006</v>
      </c>
      <c r="J26" s="19"/>
      <c r="M26" s="17"/>
      <c r="N26" s="17"/>
      <c r="Q26" s="5" t="str">
        <f>IF(AND(S26&gt;=$J$2, T26&gt;=$G$2, IF($P$2, IFERROR(MATCH($Q$2, E27:P27, 0), FALSE), TRUE)), IFERROR(SUM(LARGE(E26:P26, 1), LARGE(E26:P26, 2), LARGE(E26:P26, 3))/3, "-"), "-")</f>
        <v>-</v>
      </c>
      <c r="R26" s="1" t="str">
        <f>IFERROR(RANK(Q26, Q:Q), "-")</f>
        <v>-</v>
      </c>
      <c r="S26" s="1">
        <f>IF(ISBLANK(C26), "-", SUM(IF(COUNTA(E26:F26)&gt;=1, 1, 0), IF(COUNTA(G26:H26)&gt;=1, 1, 0), IF(COUNTA(I26:J26)&gt;=1, 1, 0), IF(COUNTA(K26:L26)&gt;=1, 1, 0), IF(COUNTA(M26:N26)&gt;=1, 1, 0), IF(COUNTA(O26:P26)&gt;=1, 1, 0)))</f>
        <v>1</v>
      </c>
      <c r="T26" s="1">
        <f>IF(ISBLANK(C26), "-", COUNTA(E26:P26))</f>
        <v>1</v>
      </c>
      <c r="U26" s="1" t="str">
        <f>IF(ISBLANK(C26), "-", IF($P$2, IF(AND($P$2, IFERROR(MATCH($Q$2, E27:P27, 0), FALSE)), "Y", "N"), "-"))</f>
        <v>-</v>
      </c>
    </row>
    <row r="27" spans="1:21">
      <c r="D27" s="18"/>
      <c r="E27" s="20"/>
      <c r="F27" s="17"/>
      <c r="I27" s="17" t="s">
        <v>293</v>
      </c>
      <c r="J27" s="17"/>
      <c r="M27" s="17"/>
      <c r="N27" s="17"/>
      <c r="Q27" s="5"/>
    </row>
    <row r="28" spans="1:21">
      <c r="A28" s="1" t="str">
        <f t="shared" ref="A28:B28" si="12">IF(ISBLANK(C28), "-", IF(COUNTIF(C:C,C28)&gt;1,"Y", "N"))</f>
        <v>N</v>
      </c>
      <c r="B28" s="1" t="str">
        <f t="shared" si="12"/>
        <v>N</v>
      </c>
      <c r="C28" s="1" t="s">
        <v>313</v>
      </c>
      <c r="D28" s="1" t="s">
        <v>260</v>
      </c>
      <c r="E28" s="20"/>
      <c r="F28" s="17"/>
      <c r="I28" s="17"/>
      <c r="J28" s="17"/>
      <c r="K28" s="1">
        <v>59.604999999999997</v>
      </c>
      <c r="M28" s="17"/>
      <c r="N28" s="17"/>
      <c r="Q28" s="5" t="str">
        <f>IF(AND(S28&gt;=$J$2, T28&gt;=$G$2, IF($P$2, IFERROR(MATCH($Q$2, E29:P29, 0), FALSE), TRUE)), IFERROR(SUM(LARGE(E28:P28, 1), LARGE(E28:P28, 2), LARGE(E28:P28, 3))/3, "-"), "-")</f>
        <v>-</v>
      </c>
      <c r="R28" s="1" t="str">
        <f>IFERROR(RANK(Q28, Q:Q), "-")</f>
        <v>-</v>
      </c>
      <c r="S28" s="1">
        <f>IF(ISBLANK(C28), "-", SUM(IF(COUNTA(E28:F28)&gt;=1, 1, 0), IF(COUNTA(G28:H28)&gt;=1, 1, 0), IF(COUNTA(I28:J28)&gt;=1, 1, 0), IF(COUNTA(K28:L28)&gt;=1, 1, 0), IF(COUNTA(M28:N28)&gt;=1, 1, 0), IF(COUNTA(O28:P28)&gt;=1, 1, 0)))</f>
        <v>1</v>
      </c>
      <c r="T28" s="1">
        <f>IF(ISBLANK(C28), "-", COUNTA(E28:P28))</f>
        <v>1</v>
      </c>
      <c r="U28" s="1" t="str">
        <f>IF(ISBLANK(C28), "-", IF($P$2, IF(AND($P$2, IFERROR(MATCH($Q$2, E29:P29, 0), FALSE)), "Y", "N"), "-"))</f>
        <v>-</v>
      </c>
    </row>
    <row r="29" spans="1:21">
      <c r="D29" s="18"/>
      <c r="E29" s="20"/>
      <c r="F29" s="17"/>
      <c r="I29" s="17"/>
      <c r="J29" s="17"/>
      <c r="K29" s="1" t="s">
        <v>294</v>
      </c>
      <c r="M29" s="17"/>
      <c r="N29" s="17"/>
      <c r="Q29" s="5"/>
    </row>
    <row r="30" spans="1:21">
      <c r="A30" s="1" t="str">
        <f t="shared" ref="A30:B30" si="13">IF(ISBLANK(C30), "-", IF(COUNTIF(C:C,C30)&gt;1,"Y", "N"))</f>
        <v>N</v>
      </c>
      <c r="B30" s="1" t="str">
        <f t="shared" si="13"/>
        <v>N</v>
      </c>
      <c r="C30" s="1" t="s">
        <v>314</v>
      </c>
      <c r="D30" s="1" t="s">
        <v>315</v>
      </c>
      <c r="E30" s="20"/>
      <c r="F30" s="17"/>
      <c r="I30" s="17"/>
      <c r="J30" s="17"/>
      <c r="K30" s="1">
        <v>63.683999999999997</v>
      </c>
      <c r="M30" s="17"/>
      <c r="N30" s="17"/>
      <c r="Q30" s="5" t="str">
        <f>IF(AND(S30&gt;=$J$2, T30&gt;=$G$2, IF($P$2, IFERROR(MATCH($Q$2, E31:P31, 0), FALSE), TRUE)), IFERROR(SUM(LARGE(E30:P30, 1), LARGE(E30:P30, 2), LARGE(E30:P30, 3))/3, "-"), "-")</f>
        <v>-</v>
      </c>
      <c r="R30" s="1" t="str">
        <f>IFERROR(RANK(Q30, Q:Q), "-")</f>
        <v>-</v>
      </c>
      <c r="S30" s="1">
        <f>IF(ISBLANK(C30), "-", SUM(IF(COUNTA(E30:F30)&gt;=1, 1, 0), IF(COUNTA(G30:H30)&gt;=1, 1, 0), IF(COUNTA(I30:J30)&gt;=1, 1, 0), IF(COUNTA(K30:L30)&gt;=1, 1, 0), IF(COUNTA(M30:N30)&gt;=1, 1, 0), IF(COUNTA(O30:P30)&gt;=1, 1, 0)))</f>
        <v>1</v>
      </c>
      <c r="T30" s="1">
        <f>IF(ISBLANK(C30), "-", COUNTA(E30:P30))</f>
        <v>1</v>
      </c>
      <c r="U30" s="1" t="str">
        <f>IF(ISBLANK(C30), "-", IF($P$2, IF(AND($P$2, IFERROR(MATCH($Q$2, E31:P31, 0), FALSE)), "Y", "N"), "-"))</f>
        <v>-</v>
      </c>
    </row>
    <row r="31" spans="1:21">
      <c r="D31" s="18"/>
      <c r="E31" s="20"/>
      <c r="F31" s="17"/>
      <c r="I31" s="17"/>
      <c r="J31" s="17"/>
      <c r="K31" s="1" t="s">
        <v>307</v>
      </c>
      <c r="M31" s="17"/>
      <c r="N31" s="17"/>
      <c r="Q31" s="5"/>
    </row>
    <row r="32" spans="1:21">
      <c r="A32" s="1" t="str">
        <f t="shared" ref="A32:B32" si="14">IF(ISBLANK(C32), "-", IF(COUNTIF(C:C,C32)&gt;1,"Y", "N"))</f>
        <v>N</v>
      </c>
      <c r="B32" s="1" t="str">
        <f t="shared" si="14"/>
        <v>N</v>
      </c>
      <c r="C32" s="1" t="s">
        <v>288</v>
      </c>
      <c r="D32" s="1" t="s">
        <v>289</v>
      </c>
      <c r="E32" s="20"/>
      <c r="F32" s="17"/>
      <c r="I32" s="19"/>
      <c r="J32" s="17"/>
      <c r="K32" s="1">
        <v>63.158000000000001</v>
      </c>
      <c r="M32" s="17"/>
      <c r="N32" s="17"/>
      <c r="Q32" s="5" t="str">
        <f>IF(AND(S32&gt;=$J$2, T32&gt;=$G$2, IF($P$2, IFERROR(MATCH($Q$2, E33:P33, 0), FALSE), TRUE)), IFERROR(SUM(LARGE(E32:P32, 1), LARGE(E32:P32, 2), LARGE(E32:P32, 3))/3, "-"), "-")</f>
        <v>-</v>
      </c>
      <c r="R32" s="1" t="str">
        <f>IFERROR(RANK(Q32, Q:Q), "-")</f>
        <v>-</v>
      </c>
      <c r="S32" s="1">
        <f>IF(ISBLANK(C32), "-", SUM(IF(COUNTA(E32:F32)&gt;=1, 1, 0), IF(COUNTA(G32:H32)&gt;=1, 1, 0), IF(COUNTA(I32:J32)&gt;=1, 1, 0), IF(COUNTA(K32:L32)&gt;=1, 1, 0), IF(COUNTA(M32:N32)&gt;=1, 1, 0), IF(COUNTA(O32:P32)&gt;=1, 1, 0)))</f>
        <v>1</v>
      </c>
      <c r="T32" s="1">
        <f>IF(ISBLANK(C32), "-", COUNTA(E32:P32))</f>
        <v>1</v>
      </c>
      <c r="U32" s="1" t="str">
        <f>IF(ISBLANK(C32), "-", IF($P$2, IF(AND($P$2, IFERROR(MATCH($Q$2, E33:P33, 0), FALSE)), "Y", "N"), "-"))</f>
        <v>-</v>
      </c>
    </row>
    <row r="33" spans="1:21">
      <c r="D33" s="18"/>
      <c r="E33" s="20"/>
      <c r="F33" s="17"/>
      <c r="I33" s="17"/>
      <c r="J33" s="17"/>
      <c r="K33" s="1" t="s">
        <v>307</v>
      </c>
      <c r="M33" s="17"/>
      <c r="N33" s="17"/>
      <c r="Q33" s="5"/>
    </row>
    <row r="34" spans="1:21">
      <c r="A34" s="1" t="str">
        <f t="shared" ref="A34:B34" si="15">IF(ISBLANK(C34), "-", IF(COUNTIF(C:C,C34)&gt;1,"Y", "N"))</f>
        <v>N</v>
      </c>
      <c r="B34" s="1" t="str">
        <f t="shared" si="15"/>
        <v>N</v>
      </c>
      <c r="C34" s="1" t="s">
        <v>316</v>
      </c>
      <c r="D34" s="1" t="s">
        <v>317</v>
      </c>
      <c r="E34" s="20"/>
      <c r="F34" s="17"/>
      <c r="I34" s="19"/>
      <c r="J34" s="17"/>
      <c r="K34" s="1">
        <v>70.832999999999998</v>
      </c>
      <c r="M34" s="17"/>
      <c r="N34" s="17"/>
      <c r="Q34" s="5" t="str">
        <f>IF(AND(S34&gt;=$J$2, T34&gt;=$G$2, IF($P$2, IFERROR(MATCH($Q$2, E35:P35, 0), FALSE), TRUE)), IFERROR(SUM(LARGE(E34:P34, 1), LARGE(E34:P34, 2), LARGE(E34:P34, 3))/3, "-"), "-")</f>
        <v>-</v>
      </c>
      <c r="R34" s="1" t="str">
        <f>IFERROR(RANK(Q34, Q:Q), "-")</f>
        <v>-</v>
      </c>
      <c r="S34" s="1">
        <f>IF(ISBLANK(C34), "-", SUM(IF(COUNTA(E34:F34)&gt;=1, 1, 0), IF(COUNTA(G34:H34)&gt;=1, 1, 0), IF(COUNTA(I34:J34)&gt;=1, 1, 0), IF(COUNTA(K34:L34)&gt;=1, 1, 0), IF(COUNTA(M34:N34)&gt;=1, 1, 0), IF(COUNTA(O34:P34)&gt;=1, 1, 0)))</f>
        <v>1</v>
      </c>
      <c r="T34" s="1">
        <f>IF(ISBLANK(C34), "-", COUNTA(E34:P34))</f>
        <v>1</v>
      </c>
      <c r="U34" s="1" t="str">
        <f>IF(ISBLANK(C34), "-", IF($P$2, IF(AND($P$2, IFERROR(MATCH($Q$2, E35:P35, 0), FALSE)), "Y", "N"), "-"))</f>
        <v>-</v>
      </c>
    </row>
    <row r="35" spans="1:21">
      <c r="D35" s="18"/>
      <c r="E35" s="20"/>
      <c r="F35" s="17"/>
      <c r="I35" s="17"/>
      <c r="J35" s="17"/>
      <c r="K35" s="1" t="s">
        <v>293</v>
      </c>
      <c r="M35" s="17"/>
      <c r="N35" s="17"/>
      <c r="Q35" s="5"/>
    </row>
    <row r="36" spans="1:21">
      <c r="A36" s="1" t="str">
        <f t="shared" ref="A36:B36" si="16">IF(ISBLANK(C36), "-", IF(COUNTIF(C:C,C36)&gt;1,"Y", "N"))</f>
        <v>N</v>
      </c>
      <c r="B36" s="1" t="str">
        <f t="shared" si="16"/>
        <v>N</v>
      </c>
      <c r="C36" s="1" t="s">
        <v>318</v>
      </c>
      <c r="D36" s="1" t="s">
        <v>319</v>
      </c>
      <c r="E36" s="20"/>
      <c r="F36" s="17"/>
      <c r="I36" s="19"/>
      <c r="J36" s="19"/>
      <c r="K36" s="1">
        <v>62.777999999999999</v>
      </c>
      <c r="M36" s="17"/>
      <c r="N36" s="17"/>
      <c r="Q36" s="5" t="str">
        <f>IF(AND(S36&gt;=$J$2, T36&gt;=$G$2, IF($P$2, IFERROR(MATCH($Q$2, E37:P37, 0), FALSE), TRUE)), IFERROR(SUM(LARGE(E36:P36, 1), LARGE(E36:P36, 2), LARGE(E36:P36, 3))/3, "-"), "-")</f>
        <v>-</v>
      </c>
      <c r="R36" s="1" t="str">
        <f>IFERROR(RANK(Q36, Q:Q), "-")</f>
        <v>-</v>
      </c>
      <c r="S36" s="1">
        <f>IF(ISBLANK(C36), "-", SUM(IF(COUNTA(E36:F36)&gt;=1, 1, 0), IF(COUNTA(G36:H36)&gt;=1, 1, 0), IF(COUNTA(I36:J36)&gt;=1, 1, 0), IF(COUNTA(K36:L36)&gt;=1, 1, 0), IF(COUNTA(M36:N36)&gt;=1, 1, 0), IF(COUNTA(O36:P36)&gt;=1, 1, 0)))</f>
        <v>1</v>
      </c>
      <c r="T36" s="1">
        <f>IF(ISBLANK(C36), "-", COUNTA(E36:P36))</f>
        <v>1</v>
      </c>
      <c r="U36" s="1" t="str">
        <f>IF(ISBLANK(C36), "-", IF($P$2, IF(AND($P$2, IFERROR(MATCH($Q$2, E37:P37, 0), FALSE)), "Y", "N"), "-"))</f>
        <v>-</v>
      </c>
    </row>
    <row r="37" spans="1:21">
      <c r="D37" s="18"/>
      <c r="E37" s="20"/>
      <c r="F37" s="17"/>
      <c r="I37" s="17"/>
      <c r="J37" s="17"/>
      <c r="K37" s="1" t="s">
        <v>293</v>
      </c>
      <c r="M37" s="17"/>
      <c r="N37" s="17"/>
      <c r="Q37" s="5"/>
    </row>
    <row r="38" spans="1:21">
      <c r="A38" s="1" t="str">
        <f t="shared" ref="A38:B38" si="17">IF(ISBLANK(C38), "-", IF(COUNTIF(C:C,C38)&gt;1,"Y", "N"))</f>
        <v>-</v>
      </c>
      <c r="B38" s="1" t="str">
        <f t="shared" si="17"/>
        <v>-</v>
      </c>
      <c r="D38" s="23"/>
      <c r="E38" s="20"/>
      <c r="F38" s="17"/>
      <c r="I38" s="19"/>
      <c r="J38" s="17"/>
      <c r="M38" s="17"/>
      <c r="N38" s="17"/>
      <c r="Q38" s="5" t="str">
        <f>IF(AND(S38&gt;=$J$2, T38&gt;=$G$2, IF($P$2, IFERROR(MATCH($Q$2, E39:P39, 0), FALSE), TRUE)), IFERROR(SUM(LARGE(E38:P38, 1), LARGE(E38:P38, 2), LARGE(E38:P38, 3))/3, "-"), "-")</f>
        <v>-</v>
      </c>
      <c r="R38" s="1" t="str">
        <f>IFERROR(RANK(Q38, Q:Q), "-")</f>
        <v>-</v>
      </c>
      <c r="S38" s="1" t="str">
        <f>IF(ISBLANK(C38), "-", SUM(IF(COUNTA(E38:F38)&gt;=1, 1, 0), IF(COUNTA(G38:H38)&gt;=1, 1, 0), IF(COUNTA(I38:J38)&gt;=1, 1, 0), IF(COUNTA(K38:L38)&gt;=1, 1, 0), IF(COUNTA(M38:N38)&gt;=1, 1, 0), IF(COUNTA(O38:P38)&gt;=1, 1, 0)))</f>
        <v>-</v>
      </c>
      <c r="T38" s="1" t="str">
        <f>IF(ISBLANK(C38), "-", COUNTA(E38:P38))</f>
        <v>-</v>
      </c>
      <c r="U38" s="1" t="str">
        <f>IF(ISBLANK(C38), "-", IF($P$2, IF(AND($P$2, IFERROR(MATCH($Q$2, E39:P39, 0), FALSE)), "Y", "N"), "-"))</f>
        <v>-</v>
      </c>
    </row>
    <row r="39" spans="1:21">
      <c r="D39" s="18"/>
      <c r="E39" s="20"/>
      <c r="F39" s="17"/>
      <c r="I39" s="17"/>
      <c r="J39" s="17"/>
      <c r="M39" s="17"/>
      <c r="N39" s="17"/>
      <c r="Q39" s="5"/>
    </row>
    <row r="40" spans="1:21">
      <c r="A40" s="1" t="str">
        <f t="shared" ref="A40:B40" si="18">IF(ISBLANK(C40), "-", IF(COUNTIF(C:C,C40)&gt;1,"Y", "N"))</f>
        <v>-</v>
      </c>
      <c r="B40" s="1" t="str">
        <f t="shared" si="18"/>
        <v>-</v>
      </c>
      <c r="D40" s="23"/>
      <c r="E40" s="20"/>
      <c r="F40" s="17"/>
      <c r="I40" s="19"/>
      <c r="J40" s="19"/>
      <c r="M40" s="17"/>
      <c r="N40" s="17"/>
      <c r="Q40" s="5" t="str">
        <f>IF(AND(S40&gt;=$J$2, T40&gt;=$G$2, IF($P$2, IFERROR(MATCH($Q$2, E41:P41, 0), FALSE), TRUE)), IFERROR(SUM(LARGE(E40:P40, 1), LARGE(E40:P40, 2), LARGE(E40:P40, 3))/3, "-"), "-")</f>
        <v>-</v>
      </c>
      <c r="R40" s="1" t="str">
        <f>IFERROR(RANK(Q40, Q:Q), "-")</f>
        <v>-</v>
      </c>
      <c r="S40" s="1" t="str">
        <f>IF(ISBLANK(C40), "-", SUM(IF(COUNTA(E40:F40)&gt;=1, 1, 0), IF(COUNTA(G40:H40)&gt;=1, 1, 0), IF(COUNTA(I40:J40)&gt;=1, 1, 0), IF(COUNTA(K40:L40)&gt;=1, 1, 0), IF(COUNTA(M40:N40)&gt;=1, 1, 0), IF(COUNTA(O40:P40)&gt;=1, 1, 0)))</f>
        <v>-</v>
      </c>
      <c r="T40" s="1" t="str">
        <f>IF(ISBLANK(C40), "-", COUNTA(E40:P40))</f>
        <v>-</v>
      </c>
      <c r="U40" s="1" t="str">
        <f>IF(ISBLANK(C40), "-", IF($P$2, IF(AND($P$2, IFERROR(MATCH($Q$2, E41:P41, 0), FALSE)), "Y", "N"), "-"))</f>
        <v>-</v>
      </c>
    </row>
    <row r="41" spans="1:21">
      <c r="D41" s="18"/>
      <c r="E41" s="20"/>
      <c r="F41" s="17"/>
      <c r="I41" s="17"/>
      <c r="J41" s="17"/>
      <c r="M41" s="17"/>
      <c r="N41" s="17"/>
      <c r="Q41" s="5"/>
    </row>
    <row r="42" spans="1:21">
      <c r="A42" s="1" t="str">
        <f t="shared" ref="A42:B42" si="19">IF(ISBLANK(C42), "-", IF(COUNTIF(C:C,C42)&gt;1,"Y", "N"))</f>
        <v>-</v>
      </c>
      <c r="B42" s="1" t="str">
        <f t="shared" si="19"/>
        <v>-</v>
      </c>
      <c r="D42" s="23"/>
      <c r="E42" s="20"/>
      <c r="F42" s="17"/>
      <c r="I42" s="19"/>
      <c r="J42" s="19"/>
      <c r="M42" s="17"/>
      <c r="N42" s="17"/>
      <c r="Q42" s="5" t="str">
        <f>IF(AND(S42&gt;=$J$2, T42&gt;=$G$2, IF($P$2, IFERROR(MATCH($Q$2, E43:P43, 0), FALSE), TRUE)), IFERROR(SUM(LARGE(E42:P42, 1), LARGE(E42:P42, 2), LARGE(E42:P42, 3))/3, "-"), "-")</f>
        <v>-</v>
      </c>
      <c r="R42" s="1" t="str">
        <f>IFERROR(RANK(Q42, Q:Q), "-")</f>
        <v>-</v>
      </c>
      <c r="S42" s="1" t="str">
        <f>IF(ISBLANK(C42), "-", SUM(IF(COUNTA(E42:F42)&gt;=1, 1, 0), IF(COUNTA(G42:H42)&gt;=1, 1, 0), IF(COUNTA(I42:J42)&gt;=1, 1, 0), IF(COUNTA(K42:L42)&gt;=1, 1, 0), IF(COUNTA(M42:N42)&gt;=1, 1, 0), IF(COUNTA(O42:P42)&gt;=1, 1, 0)))</f>
        <v>-</v>
      </c>
      <c r="T42" s="1" t="str">
        <f>IF(ISBLANK(C42), "-", COUNTA(E42:P42))</f>
        <v>-</v>
      </c>
      <c r="U42" s="1" t="str">
        <f>IF(ISBLANK(C42), "-", IF($P$2, IF(AND($P$2, IFERROR(MATCH($Q$2, E43:P43, 0), FALSE)), "Y", "N"), "-"))</f>
        <v>-</v>
      </c>
    </row>
    <row r="43" spans="1:21">
      <c r="D43" s="18"/>
      <c r="E43" s="20"/>
      <c r="F43" s="17"/>
      <c r="I43" s="17"/>
      <c r="J43" s="17"/>
      <c r="M43" s="17"/>
      <c r="N43" s="17"/>
      <c r="Q43" s="5"/>
    </row>
    <row r="44" spans="1:21">
      <c r="A44" s="1" t="str">
        <f t="shared" ref="A44:B44" si="20">IF(ISBLANK(C44), "-", IF(COUNTIF(C:C,C44)&gt;1,"Y", "N"))</f>
        <v>-</v>
      </c>
      <c r="B44" s="1" t="str">
        <f t="shared" si="20"/>
        <v>-</v>
      </c>
      <c r="E44" s="20"/>
      <c r="F44" s="17"/>
      <c r="I44" s="19"/>
      <c r="J44" s="19"/>
      <c r="M44" s="17"/>
      <c r="N44" s="17"/>
      <c r="Q44" s="5" t="str">
        <f>IF(AND(S44&gt;=$J$2, T44&gt;=$G$2, IF($P$2, IFERROR(MATCH($Q$2, E45:P45, 0), FALSE), TRUE)), IFERROR(SUM(LARGE(E44:P44, 1), LARGE(E44:P44, 2), LARGE(E44:P44, 3))/3, "-"), "-")</f>
        <v>-</v>
      </c>
      <c r="R44" s="1" t="str">
        <f>IFERROR(RANK(Q44, Q:Q), "-")</f>
        <v>-</v>
      </c>
      <c r="S44" s="1" t="str">
        <f>IF(ISBLANK(C44), "-", SUM(IF(COUNTA(E44:F44)&gt;=1, 1, 0), IF(COUNTA(G44:H44)&gt;=1, 1, 0), IF(COUNTA(I44:J44)&gt;=1, 1, 0), IF(COUNTA(K44:L44)&gt;=1, 1, 0), IF(COUNTA(M44:N44)&gt;=1, 1, 0), IF(COUNTA(O44:P44)&gt;=1, 1, 0)))</f>
        <v>-</v>
      </c>
      <c r="T44" s="1" t="str">
        <f>IF(ISBLANK(C44), "-", COUNTA(E44:P44))</f>
        <v>-</v>
      </c>
      <c r="U44" s="1" t="str">
        <f>IF(ISBLANK(C44), "-", IF($P$2, IF(AND($P$2, IFERROR(MATCH($Q$2, E45:P45, 0), FALSE)), "Y", "N"), "-"))</f>
        <v>-</v>
      </c>
    </row>
    <row r="45" spans="1:21">
      <c r="D45" s="18"/>
      <c r="E45" s="20"/>
      <c r="F45" s="17"/>
      <c r="I45" s="17"/>
      <c r="J45" s="17"/>
      <c r="M45" s="17"/>
      <c r="N45" s="17"/>
      <c r="Q45" s="5"/>
    </row>
    <row r="46" spans="1:21">
      <c r="A46" s="1" t="str">
        <f t="shared" ref="A46:B46" si="21">IF(ISBLANK(C46), "-", IF(COUNTIF(C:C,C46)&gt;1,"Y", "N"))</f>
        <v>-</v>
      </c>
      <c r="B46" s="1" t="str">
        <f t="shared" si="21"/>
        <v>-</v>
      </c>
      <c r="E46" s="20"/>
      <c r="F46" s="17"/>
      <c r="I46" s="19"/>
      <c r="J46" s="17"/>
      <c r="M46" s="17"/>
      <c r="N46" s="17"/>
      <c r="Q46" s="5" t="str">
        <f>IF(AND(S46&gt;=$J$2, T46&gt;=$G$2, IF($P$2, IFERROR(MATCH($Q$2, E47:P47, 0), FALSE), TRUE)), IFERROR(SUM(LARGE(E46:P46, 1), LARGE(E46:P46, 2), LARGE(E46:P46, 3))/3, "-"), "-")</f>
        <v>-</v>
      </c>
      <c r="R46" s="1" t="str">
        <f>IFERROR(RANK(Q46, Q:Q), "-")</f>
        <v>-</v>
      </c>
      <c r="S46" s="1" t="str">
        <f>IF(ISBLANK(C46), "-", SUM(IF(COUNTA(E46:F46)&gt;=1, 1, 0), IF(COUNTA(G46:H46)&gt;=1, 1, 0), IF(COUNTA(I46:J46)&gt;=1, 1, 0), IF(COUNTA(K46:L46)&gt;=1, 1, 0), IF(COUNTA(M46:N46)&gt;=1, 1, 0), IF(COUNTA(O46:P46)&gt;=1, 1, 0)))</f>
        <v>-</v>
      </c>
      <c r="T46" s="1" t="str">
        <f>IF(ISBLANK(C46), "-", COUNTA(E46:P46))</f>
        <v>-</v>
      </c>
      <c r="U46" s="1" t="str">
        <f>IF(ISBLANK(C46), "-", IF($P$2, IF(AND($P$2, IFERROR(MATCH($Q$2, E47:P47, 0), FALSE)), "Y", "N"), "-"))</f>
        <v>-</v>
      </c>
    </row>
    <row r="47" spans="1:21">
      <c r="D47" s="18"/>
      <c r="E47" s="20"/>
      <c r="F47" s="17"/>
      <c r="I47" s="17"/>
      <c r="J47" s="17"/>
      <c r="M47" s="17"/>
      <c r="N47" s="17"/>
      <c r="Q47" s="5"/>
    </row>
    <row r="48" spans="1:21">
      <c r="A48" s="1" t="str">
        <f t="shared" ref="A48:B48" si="22">IF(ISBLANK(C48), "-", IF(COUNTIF(C:C,C48)&gt;1,"Y", "N"))</f>
        <v>-</v>
      </c>
      <c r="B48" s="1" t="str">
        <f t="shared" si="22"/>
        <v>-</v>
      </c>
      <c r="E48" s="20"/>
      <c r="F48" s="17"/>
      <c r="I48" s="19"/>
      <c r="J48" s="17"/>
      <c r="M48" s="17"/>
      <c r="N48" s="17"/>
      <c r="Q48" s="5" t="str">
        <f>IF(AND(S48&gt;=$J$2, T48&gt;=$G$2, IF($P$2, IFERROR(MATCH($Q$2, E49:P49, 0), FALSE), TRUE)), IFERROR(SUM(LARGE(E48:P48, 1), LARGE(E48:P48, 2), LARGE(E48:P48, 3))/3, "-"), "-")</f>
        <v>-</v>
      </c>
      <c r="R48" s="1" t="str">
        <f>IFERROR(RANK(Q48, Q:Q), "-")</f>
        <v>-</v>
      </c>
      <c r="S48" s="1" t="str">
        <f>IF(ISBLANK(C48), "-", SUM(IF(COUNTA(E48:F48)&gt;=1, 1, 0), IF(COUNTA(G48:H48)&gt;=1, 1, 0), IF(COUNTA(I48:J48)&gt;=1, 1, 0), IF(COUNTA(K48:L48)&gt;=1, 1, 0), IF(COUNTA(M48:N48)&gt;=1, 1, 0), IF(COUNTA(O48:P48)&gt;=1, 1, 0)))</f>
        <v>-</v>
      </c>
      <c r="T48" s="1" t="str">
        <f>IF(ISBLANK(C48), "-", COUNTA(E48:P48))</f>
        <v>-</v>
      </c>
      <c r="U48" s="1" t="str">
        <f>IF(ISBLANK(C48), "-", IF($P$2, IF(AND($P$2, IFERROR(MATCH($Q$2, E49:P49, 0), FALSE)), "Y", "N"), "-"))</f>
        <v>-</v>
      </c>
    </row>
    <row r="49" spans="1:21">
      <c r="D49" s="18"/>
      <c r="E49" s="20"/>
      <c r="F49" s="17"/>
      <c r="I49" s="17"/>
      <c r="J49" s="17"/>
      <c r="M49" s="17"/>
      <c r="N49" s="17"/>
      <c r="Q49" s="5"/>
    </row>
    <row r="50" spans="1:21">
      <c r="A50" s="1" t="str">
        <f t="shared" ref="A50:B50" si="23">IF(ISBLANK(C50), "-", IF(COUNTIF(C:C,C50)&gt;1,"Y", "N"))</f>
        <v>-</v>
      </c>
      <c r="B50" s="1" t="str">
        <f t="shared" si="23"/>
        <v>-</v>
      </c>
      <c r="E50" s="20"/>
      <c r="F50" s="17"/>
      <c r="I50" s="19"/>
      <c r="J50" s="17"/>
      <c r="M50" s="17"/>
      <c r="N50" s="17"/>
      <c r="Q50" s="5" t="str">
        <f>IF(AND(S50&gt;=$J$2, T50&gt;=$G$2, IF($P$2, IFERROR(MATCH($Q$2, E51:P51, 0), FALSE), TRUE)), IFERROR(SUM(LARGE(E50:P50, 1), LARGE(E50:P50, 2), LARGE(E50:P50, 3))/3, "-"), "-")</f>
        <v>-</v>
      </c>
      <c r="R50" s="1" t="str">
        <f>IFERROR(RANK(Q50, Q:Q), "-")</f>
        <v>-</v>
      </c>
      <c r="S50" s="1" t="str">
        <f>IF(ISBLANK(C50), "-", SUM(IF(COUNTA(E50:F50)&gt;=1, 1, 0), IF(COUNTA(G50:H50)&gt;=1, 1, 0), IF(COUNTA(I50:J50)&gt;=1, 1, 0), IF(COUNTA(K50:L50)&gt;=1, 1, 0), IF(COUNTA(M50:N50)&gt;=1, 1, 0), IF(COUNTA(O50:P50)&gt;=1, 1, 0)))</f>
        <v>-</v>
      </c>
      <c r="T50" s="1" t="str">
        <f>IF(ISBLANK(C50), "-", COUNTA(E50:P50))</f>
        <v>-</v>
      </c>
      <c r="U50" s="1" t="str">
        <f>IF(ISBLANK(C50), "-", IF($P$2, IF(AND($P$2, IFERROR(MATCH($Q$2, E51:P51, 0), FALSE)), "Y", "N"), "-"))</f>
        <v>-</v>
      </c>
    </row>
    <row r="51" spans="1:21">
      <c r="D51" s="18"/>
      <c r="E51" s="20"/>
      <c r="F51" s="17"/>
      <c r="I51" s="17"/>
      <c r="J51" s="17"/>
      <c r="M51" s="17"/>
      <c r="N51" s="17"/>
      <c r="Q51" s="5"/>
    </row>
    <row r="52" spans="1:21">
      <c r="A52" s="1" t="str">
        <f t="shared" ref="A52:B52" si="24">IF(ISBLANK(C52), "-", IF(COUNTIF(C:C,C52)&gt;1,"Y", "N"))</f>
        <v>-</v>
      </c>
      <c r="B52" s="1" t="str">
        <f t="shared" si="24"/>
        <v>-</v>
      </c>
      <c r="E52" s="20"/>
      <c r="F52" s="17"/>
      <c r="I52" s="17"/>
      <c r="J52" s="17"/>
      <c r="M52" s="17"/>
      <c r="N52" s="17"/>
      <c r="Q52" s="5" t="str">
        <f>IF(AND(S52&gt;=$J$2, T52&gt;=$G$2, IF($P$2, IFERROR(MATCH($Q$2, E53:P53, 0), FALSE), TRUE)), IFERROR(SUM(LARGE(E52:P52, 1), LARGE(E52:P52, 2), LARGE(E52:P52, 3))/3, "-"), "-")</f>
        <v>-</v>
      </c>
      <c r="R52" s="1" t="str">
        <f>IFERROR(RANK(Q52, Q:Q), "-")</f>
        <v>-</v>
      </c>
      <c r="S52" s="1" t="str">
        <f>IF(ISBLANK(C52), "-", SUM(IF(COUNTA(E52:F52)&gt;=1, 1, 0), IF(COUNTA(G52:H52)&gt;=1, 1, 0), IF(COUNTA(I52:J52)&gt;=1, 1, 0), IF(COUNTA(K52:L52)&gt;=1, 1, 0), IF(COUNTA(M52:N52)&gt;=1, 1, 0), IF(COUNTA(O52:P52)&gt;=1, 1, 0)))</f>
        <v>-</v>
      </c>
      <c r="T52" s="1" t="str">
        <f>IF(ISBLANK(C52), "-", COUNTA(E52:P52))</f>
        <v>-</v>
      </c>
      <c r="U52" s="1" t="str">
        <f>IF(ISBLANK(C52), "-", IF($P$2, IF(AND($P$2, IFERROR(MATCH($Q$2, E53:P53, 0), FALSE)), "Y", "N"), "-"))</f>
        <v>-</v>
      </c>
    </row>
    <row r="53" spans="1:21">
      <c r="D53" s="18"/>
      <c r="E53" s="20"/>
      <c r="F53" s="17"/>
      <c r="I53" s="17"/>
      <c r="J53" s="17"/>
      <c r="M53" s="17"/>
      <c r="N53" s="17"/>
      <c r="Q53" s="5"/>
    </row>
    <row r="54" spans="1:21">
      <c r="A54" s="1" t="str">
        <f t="shared" ref="A54:B54" si="25">IF(ISBLANK(C54), "-", IF(COUNTIF(C:C,C54)&gt;1,"Y", "N"))</f>
        <v>-</v>
      </c>
      <c r="B54" s="1" t="str">
        <f t="shared" si="25"/>
        <v>-</v>
      </c>
      <c r="E54" s="20"/>
      <c r="F54" s="17"/>
      <c r="I54" s="17"/>
      <c r="J54" s="17"/>
      <c r="M54" s="17"/>
      <c r="N54" s="17"/>
      <c r="Q54" s="5" t="str">
        <f>IF(AND(S54&gt;=$J$2, T54&gt;=$G$2, IF($P$2, IFERROR(MATCH($Q$2, E55:P55, 0), FALSE), TRUE)), IFERROR(SUM(LARGE(E54:P54, 1), LARGE(E54:P54, 2), LARGE(E54:P54, 3))/3, "-"), "-")</f>
        <v>-</v>
      </c>
      <c r="R54" s="1" t="str">
        <f>IFERROR(RANK(Q54, Q:Q), "-")</f>
        <v>-</v>
      </c>
      <c r="S54" s="1" t="str">
        <f>IF(ISBLANK(C54), "-", SUM(IF(COUNTA(E54:F54)&gt;=1, 1, 0), IF(COUNTA(G54:H54)&gt;=1, 1, 0), IF(COUNTA(I54:J54)&gt;=1, 1, 0), IF(COUNTA(K54:L54)&gt;=1, 1, 0), IF(COUNTA(M54:N54)&gt;=1, 1, 0), IF(COUNTA(O54:P54)&gt;=1, 1, 0)))</f>
        <v>-</v>
      </c>
      <c r="T54" s="1" t="str">
        <f>IF(ISBLANK(C54), "-", COUNTA(E54:P54))</f>
        <v>-</v>
      </c>
      <c r="U54" s="1" t="str">
        <f>IF(ISBLANK(C54), "-", IF($P$2, IF(AND($P$2, IFERROR(MATCH($Q$2, E55:P55, 0), FALSE)), "Y", "N"), "-"))</f>
        <v>-</v>
      </c>
    </row>
    <row r="55" spans="1:21">
      <c r="D55" s="18"/>
      <c r="E55" s="20"/>
      <c r="F55" s="17"/>
      <c r="I55" s="17"/>
      <c r="J55" s="17"/>
      <c r="M55" s="17"/>
      <c r="N55" s="17"/>
      <c r="Q55" s="5"/>
    </row>
    <row r="56" spans="1:21">
      <c r="A56" s="1" t="str">
        <f t="shared" ref="A56:B56" si="26">IF(ISBLANK(C56), "-", IF(COUNTIF(C:C,C56)&gt;1,"Y", "N"))</f>
        <v>-</v>
      </c>
      <c r="B56" s="1" t="str">
        <f t="shared" si="26"/>
        <v>-</v>
      </c>
      <c r="E56" s="20"/>
      <c r="F56" s="17"/>
      <c r="I56" s="17"/>
      <c r="J56" s="17"/>
      <c r="M56" s="17"/>
      <c r="N56" s="17"/>
      <c r="P56" s="24"/>
      <c r="Q56" s="5" t="str">
        <f>IF(AND(S56&gt;=$J$2, T56&gt;=$G$2, IF($P$2, IFERROR(MATCH($Q$2, E57:P57, 0), FALSE), TRUE)), IFERROR(SUM(LARGE(E56:P56, 1), LARGE(E56:P56, 2), LARGE(E56:P56, 3))/3, "-"), "-")</f>
        <v>-</v>
      </c>
      <c r="R56" s="1" t="str">
        <f>IFERROR(RANK(Q56, Q:Q), "-")</f>
        <v>-</v>
      </c>
      <c r="S56" s="1" t="str">
        <f>IF(ISBLANK(C56), "-", SUM(IF(COUNTA(E56:F56)&gt;=1, 1, 0), IF(COUNTA(G56:H56)&gt;=1, 1, 0), IF(COUNTA(I56:J56)&gt;=1, 1, 0), IF(COUNTA(K56:L56)&gt;=1, 1, 0), IF(COUNTA(M56:N56)&gt;=1, 1, 0), IF(COUNTA(O56:P56)&gt;=1, 1, 0)))</f>
        <v>-</v>
      </c>
      <c r="T56" s="1" t="str">
        <f>IF(ISBLANK(C56), "-", COUNTA(E56:P56))</f>
        <v>-</v>
      </c>
      <c r="U56" s="1" t="str">
        <f>IF(ISBLANK(C56), "-", IF($P$2, IF(AND($P$2, IFERROR(MATCH($Q$2, E57:P57, 0), FALSE)), "Y", "N"), "-"))</f>
        <v>-</v>
      </c>
    </row>
    <row r="57" spans="1:21">
      <c r="D57" s="18"/>
      <c r="E57" s="20"/>
      <c r="F57" s="17"/>
      <c r="I57" s="17"/>
      <c r="J57" s="17"/>
      <c r="M57" s="17"/>
      <c r="N57" s="17"/>
      <c r="Q57" s="5"/>
    </row>
    <row r="58" spans="1:21">
      <c r="A58" s="1" t="str">
        <f t="shared" ref="A58:B58" si="27">IF(ISBLANK(C58), "-", IF(COUNTIF(C:C,C58)&gt;1,"Y", "N"))</f>
        <v>-</v>
      </c>
      <c r="B58" s="1" t="str">
        <f t="shared" si="27"/>
        <v>-</v>
      </c>
      <c r="E58" s="20"/>
      <c r="F58" s="17"/>
      <c r="I58" s="17"/>
      <c r="J58" s="17"/>
      <c r="M58" s="17"/>
      <c r="N58" s="17"/>
      <c r="Q58" s="5" t="str">
        <f>IF(AND(S58&gt;=$J$2, T58&gt;=$G$2, IF($P$2, IFERROR(MATCH($Q$2, E59:P59, 0), FALSE), TRUE)), IFERROR(SUM(LARGE(E58:P58, 1), LARGE(E58:P58, 2), LARGE(E58:P58, 3))/3, "-"), "-")</f>
        <v>-</v>
      </c>
      <c r="R58" s="1" t="str">
        <f>IFERROR(RANK(Q58, Q:Q), "-")</f>
        <v>-</v>
      </c>
      <c r="S58" s="1" t="str">
        <f>IF(ISBLANK(C58), "-", SUM(IF(COUNTA(E58:F58)&gt;=1, 1, 0), IF(COUNTA(G58:H58)&gt;=1, 1, 0), IF(COUNTA(I58:J58)&gt;=1, 1, 0), IF(COUNTA(K58:L58)&gt;=1, 1, 0), IF(COUNTA(M58:N58)&gt;=1, 1, 0), IF(COUNTA(O58:P58)&gt;=1, 1, 0)))</f>
        <v>-</v>
      </c>
      <c r="T58" s="1" t="str">
        <f>IF(ISBLANK(C58), "-", COUNTA(E58:P58))</f>
        <v>-</v>
      </c>
      <c r="U58" s="1" t="str">
        <f>IF(ISBLANK(C58), "-", IF($P$2, IF(AND($P$2, IFERROR(MATCH($Q$2, E59:P59, 0), FALSE)), "Y", "N"), "-"))</f>
        <v>-</v>
      </c>
    </row>
    <row r="59" spans="1:21">
      <c r="D59" s="18"/>
      <c r="E59" s="16"/>
      <c r="F59" s="17"/>
      <c r="I59" s="17"/>
      <c r="J59" s="17"/>
      <c r="M59" s="17"/>
      <c r="N59" s="17"/>
      <c r="Q59" s="5"/>
    </row>
    <row r="60" spans="1:21">
      <c r="A60" s="1" t="str">
        <f t="shared" ref="A60:B60" si="28">IF(ISBLANK(C60), "-", IF(COUNTIF(C:C,C60)&gt;1,"Y", "N"))</f>
        <v>-</v>
      </c>
      <c r="B60" s="1" t="str">
        <f t="shared" si="28"/>
        <v>-</v>
      </c>
      <c r="E60" s="20"/>
      <c r="F60" s="17"/>
      <c r="I60" s="17"/>
      <c r="J60" s="17"/>
      <c r="M60" s="17"/>
      <c r="N60" s="17"/>
      <c r="P60" s="21"/>
      <c r="Q60" s="5" t="str">
        <f>IF(AND(S60&gt;=$J$2, T60&gt;=$G$2, IF($P$2, IFERROR(MATCH($Q$2, E61:P61, 0), FALSE), TRUE)), IFERROR(SUM(LARGE(E60:P60, 1), LARGE(E60:P60, 2), LARGE(E60:P60, 3))/3, "-"), "-")</f>
        <v>-</v>
      </c>
      <c r="R60" s="1" t="str">
        <f>IFERROR(RANK(Q60, Q:Q), "-")</f>
        <v>-</v>
      </c>
      <c r="S60" s="1" t="str">
        <f>IF(ISBLANK(C60), "-", SUM(IF(COUNTA(E60:F60)&gt;=1, 1, 0), IF(COUNTA(G60:H60)&gt;=1, 1, 0), IF(COUNTA(I60:J60)&gt;=1, 1, 0), IF(COUNTA(K60:L60)&gt;=1, 1, 0), IF(COUNTA(M60:N60)&gt;=1, 1, 0), IF(COUNTA(O60:P60)&gt;=1, 1, 0)))</f>
        <v>-</v>
      </c>
      <c r="T60" s="1" t="str">
        <f>IF(ISBLANK(C60), "-", COUNTA(E60:P60))</f>
        <v>-</v>
      </c>
      <c r="U60" s="1" t="str">
        <f>IF(ISBLANK(C60), "-", IF($P$2, IF(AND($P$2, IFERROR(MATCH($Q$2, E61:P61, 0), FALSE)), "Y", "N"), "-"))</f>
        <v>-</v>
      </c>
    </row>
    <row r="61" spans="1:21">
      <c r="D61" s="18"/>
      <c r="E61" s="16"/>
      <c r="F61" s="17"/>
      <c r="I61" s="17"/>
      <c r="J61" s="17"/>
      <c r="M61" s="17"/>
      <c r="N61" s="17"/>
      <c r="P61" s="25"/>
      <c r="Q61" s="5"/>
    </row>
    <row r="62" spans="1:21">
      <c r="A62" s="1" t="str">
        <f t="shared" ref="A62:B62" si="29">IF(ISBLANK(C62), "-", IF(COUNTIF(C:C,C62)&gt;1,"Y", "N"))</f>
        <v>-</v>
      </c>
      <c r="B62" s="1" t="str">
        <f t="shared" si="29"/>
        <v>-</v>
      </c>
      <c r="E62" s="20"/>
      <c r="F62" s="17"/>
      <c r="I62" s="17"/>
      <c r="J62" s="17"/>
      <c r="M62" s="17"/>
      <c r="N62" s="17"/>
      <c r="Q62" s="5" t="str">
        <f>IF(AND(S62&gt;=$J$2, T62&gt;=$G$2, IF($P$2, IFERROR(MATCH($Q$2, E63:P63, 0), FALSE), TRUE)), IFERROR(SUM(LARGE(E62:P62, 1), LARGE(E62:P62, 2), LARGE(E62:P62, 3))/3, "-"), "-")</f>
        <v>-</v>
      </c>
      <c r="R62" s="1" t="str">
        <f>IFERROR(RANK(Q62, Q:Q), "-")</f>
        <v>-</v>
      </c>
      <c r="S62" s="1" t="str">
        <f>IF(ISBLANK(C62), "-", SUM(IF(COUNTA(E62:F62)&gt;=1, 1, 0), IF(COUNTA(G62:H62)&gt;=1, 1, 0), IF(COUNTA(I62:J62)&gt;=1, 1, 0), IF(COUNTA(K62:L62)&gt;=1, 1, 0), IF(COUNTA(M62:N62)&gt;=1, 1, 0), IF(COUNTA(O62:P62)&gt;=1, 1, 0)))</f>
        <v>-</v>
      </c>
      <c r="T62" s="1" t="str">
        <f>IF(ISBLANK(C62), "-", COUNTA(E62:P62))</f>
        <v>-</v>
      </c>
      <c r="U62" s="1" t="str">
        <f>IF(ISBLANK(C62), "-", IF($P$2, IF(AND($P$2, IFERROR(MATCH($Q$2, E63:P63, 0), FALSE)), "Y", "N"), "-"))</f>
        <v>-</v>
      </c>
    </row>
    <row r="63" spans="1:21">
      <c r="D63" s="18"/>
      <c r="E63" s="16"/>
      <c r="F63" s="17"/>
      <c r="I63" s="17"/>
      <c r="J63" s="17"/>
      <c r="M63" s="17"/>
      <c r="N63" s="17"/>
      <c r="Q63" s="5"/>
    </row>
    <row r="64" spans="1:21">
      <c r="A64" s="1" t="str">
        <f t="shared" ref="A64:B64" si="30">IF(ISBLANK(C64), "-", IF(COUNTIF(C:C,C64)&gt;1,"Y", "N"))</f>
        <v>-</v>
      </c>
      <c r="B64" s="1" t="str">
        <f t="shared" si="30"/>
        <v>-</v>
      </c>
      <c r="E64" s="20"/>
      <c r="F64" s="17"/>
      <c r="I64" s="17"/>
      <c r="J64" s="17"/>
      <c r="M64" s="17"/>
      <c r="N64" s="17"/>
      <c r="Q64" s="5" t="str">
        <f>IF(AND(S64&gt;=$J$2, T64&gt;=$G$2, IF($P$2, IFERROR(MATCH($Q$2, E65:P65, 0), FALSE), TRUE)), IFERROR(SUM(LARGE(E64:P64, 1), LARGE(E64:P64, 2), LARGE(E64:P64, 3))/3, "-"), "-")</f>
        <v>-</v>
      </c>
      <c r="R64" s="1" t="str">
        <f>IFERROR(RANK(Q64, Q:Q), "-")</f>
        <v>-</v>
      </c>
      <c r="S64" s="1" t="str">
        <f>IF(ISBLANK(C64), "-", SUM(IF(COUNTA(E64:F64)&gt;=1, 1, 0), IF(COUNTA(G64:H64)&gt;=1, 1, 0), IF(COUNTA(I64:J64)&gt;=1, 1, 0), IF(COUNTA(K64:L64)&gt;=1, 1, 0), IF(COUNTA(M64:N64)&gt;=1, 1, 0), IF(COUNTA(O64:P64)&gt;=1, 1, 0)))</f>
        <v>-</v>
      </c>
      <c r="T64" s="1" t="str">
        <f>IF(ISBLANK(C64), "-", COUNTA(E64:P64))</f>
        <v>-</v>
      </c>
      <c r="U64" s="1" t="str">
        <f>IF(ISBLANK(C64), "-", IF($P$2, IF(AND($P$2, IFERROR(MATCH($Q$2, E65:P65, 0), FALSE)), "Y", "N"), "-"))</f>
        <v>-</v>
      </c>
    </row>
    <row r="65" spans="1:21">
      <c r="D65" s="18"/>
      <c r="E65" s="20"/>
      <c r="F65" s="17"/>
      <c r="I65" s="17"/>
      <c r="J65" s="17"/>
      <c r="M65" s="17"/>
      <c r="N65" s="17"/>
      <c r="Q65" s="5"/>
    </row>
    <row r="66" spans="1:21">
      <c r="A66" s="1" t="str">
        <f t="shared" ref="A66:B66" si="31">IF(ISBLANK(C66), "-", IF(COUNTIF(C:C,C66)&gt;1,"Y", "N"))</f>
        <v>-</v>
      </c>
      <c r="B66" s="1" t="str">
        <f t="shared" si="31"/>
        <v>-</v>
      </c>
      <c r="E66" s="20"/>
      <c r="F66" s="17"/>
      <c r="I66" s="17"/>
      <c r="J66" s="17"/>
      <c r="M66" s="17"/>
      <c r="N66" s="17"/>
      <c r="Q66" s="5" t="str">
        <f>IF(AND(S66&gt;=$J$2, T66&gt;=$G$2, IF($P$2, IFERROR(MATCH($Q$2, E67:P67, 0), FALSE), TRUE)), IFERROR(SUM(LARGE(E66:P66, 1), LARGE(E66:P66, 2), LARGE(E66:P66, 3))/3, "-"), "-")</f>
        <v>-</v>
      </c>
      <c r="R66" s="1" t="str">
        <f>IFERROR(RANK(Q66, Q:Q), "-")</f>
        <v>-</v>
      </c>
      <c r="S66" s="1" t="str">
        <f>IF(ISBLANK(C66), "-", SUM(IF(COUNTA(E66:F66)&gt;=1, 1, 0), IF(COUNTA(G66:H66)&gt;=1, 1, 0), IF(COUNTA(I66:J66)&gt;=1, 1, 0), IF(COUNTA(K66:L66)&gt;=1, 1, 0), IF(COUNTA(M66:N66)&gt;=1, 1, 0), IF(COUNTA(O66:P66)&gt;=1, 1, 0)))</f>
        <v>-</v>
      </c>
      <c r="T66" s="1" t="str">
        <f>IF(ISBLANK(C66), "-", COUNTA(E66:P66))</f>
        <v>-</v>
      </c>
      <c r="U66" s="1" t="str">
        <f>IF(ISBLANK(C66), "-", IF($P$2, IF(AND($P$2, IFERROR(MATCH($Q$2, E67:P67, 0), FALSE)), "Y", "N"), "-"))</f>
        <v>-</v>
      </c>
    </row>
    <row r="67" spans="1:21">
      <c r="D67" s="18"/>
      <c r="E67" s="16"/>
      <c r="F67" s="17"/>
      <c r="I67" s="17"/>
      <c r="J67" s="17"/>
      <c r="M67" s="17"/>
      <c r="N67" s="17"/>
      <c r="Q67" s="5"/>
    </row>
    <row r="68" spans="1:21">
      <c r="A68" s="1" t="str">
        <f t="shared" ref="A68:B68" si="32">IF(ISBLANK(C68), "-", IF(COUNTIF(C:C,C68)&gt;1,"Y", "N"))</f>
        <v>-</v>
      </c>
      <c r="B68" s="1" t="str">
        <f t="shared" si="32"/>
        <v>-</v>
      </c>
      <c r="E68" s="20"/>
      <c r="F68" s="17"/>
      <c r="I68" s="17"/>
      <c r="J68" s="17"/>
      <c r="M68" s="17"/>
      <c r="N68" s="17"/>
      <c r="Q68" s="5" t="str">
        <f>IF(AND(S68&gt;=$J$2, T68&gt;=$G$2, IF($P$2, IFERROR(MATCH($Q$2, E69:P69, 0), FALSE), TRUE)), IFERROR(SUM(LARGE(E68:P68, 1), LARGE(E68:P68, 2), LARGE(E68:P68, 3))/3, "-"), "-")</f>
        <v>-</v>
      </c>
      <c r="R68" s="1" t="str">
        <f>IFERROR(RANK(Q68, Q:Q), "-")</f>
        <v>-</v>
      </c>
      <c r="S68" s="1" t="str">
        <f>IF(ISBLANK(C68), "-", SUM(IF(COUNTA(E68:F68)&gt;=1, 1, 0), IF(COUNTA(G68:H68)&gt;=1, 1, 0), IF(COUNTA(I68:J68)&gt;=1, 1, 0), IF(COUNTA(K68:L68)&gt;=1, 1, 0), IF(COUNTA(M68:N68)&gt;=1, 1, 0), IF(COUNTA(O68:P68)&gt;=1, 1, 0)))</f>
        <v>-</v>
      </c>
      <c r="T68" s="1" t="str">
        <f>IF(ISBLANK(C68), "-", COUNTA(E68:P68))</f>
        <v>-</v>
      </c>
      <c r="U68" s="1" t="str">
        <f>IF(ISBLANK(C68), "-", IF($P$2, IF(AND($P$2, IFERROR(MATCH($Q$2, E69:P69, 0), FALSE)), "Y", "N"), "-"))</f>
        <v>-</v>
      </c>
    </row>
    <row r="69" spans="1:21">
      <c r="D69" s="18"/>
      <c r="E69" s="16"/>
      <c r="F69" s="17"/>
      <c r="I69" s="17"/>
      <c r="J69" s="17"/>
      <c r="M69" s="17"/>
      <c r="N69" s="17"/>
      <c r="Q69" s="5"/>
    </row>
    <row r="70" spans="1:21">
      <c r="A70" s="1" t="str">
        <f t="shared" ref="A70:B70" si="33">IF(ISBLANK(C70), "-", IF(COUNTIF(C:C,C70)&gt;1,"Y", "N"))</f>
        <v>-</v>
      </c>
      <c r="B70" s="1" t="str">
        <f t="shared" si="33"/>
        <v>-</v>
      </c>
      <c r="E70" s="20"/>
      <c r="F70" s="17"/>
      <c r="I70" s="17"/>
      <c r="J70" s="17"/>
      <c r="M70" s="17"/>
      <c r="N70" s="17"/>
      <c r="Q70" s="5" t="str">
        <f>IF(AND(S70&gt;=$J$2, T70&gt;=$G$2, IF($P$2, IFERROR(MATCH($Q$2, E71:P71, 0), FALSE), TRUE)), IFERROR(SUM(LARGE(E70:P70, 1), LARGE(E70:P70, 2), LARGE(E70:P70, 3))/3, "-"), "-")</f>
        <v>-</v>
      </c>
      <c r="R70" s="1" t="str">
        <f>IFERROR(RANK(Q70, Q:Q), "-")</f>
        <v>-</v>
      </c>
      <c r="S70" s="1" t="str">
        <f>IF(ISBLANK(C70), "-", SUM(IF(COUNTA(E70:F70)&gt;=1, 1, 0), IF(COUNTA(G70:H70)&gt;=1, 1, 0), IF(COUNTA(I70:J70)&gt;=1, 1, 0), IF(COUNTA(K70:L70)&gt;=1, 1, 0), IF(COUNTA(M70:N70)&gt;=1, 1, 0), IF(COUNTA(O70:P70)&gt;=1, 1, 0)))</f>
        <v>-</v>
      </c>
      <c r="T70" s="1" t="str">
        <f>IF(ISBLANK(C70), "-", COUNTA(E70:P70))</f>
        <v>-</v>
      </c>
      <c r="U70" s="1" t="str">
        <f>IF(ISBLANK(C70), "-", IF($P$2, IF(AND($P$2, IFERROR(MATCH($Q$2, E71:P71, 0), FALSE)), "Y", "N"), "-"))</f>
        <v>-</v>
      </c>
    </row>
    <row r="71" spans="1:21">
      <c r="D71" s="18"/>
      <c r="E71" s="20"/>
      <c r="F71" s="17"/>
      <c r="I71" s="17"/>
      <c r="J71" s="17"/>
      <c r="M71" s="17"/>
      <c r="N71" s="17"/>
      <c r="Q71" s="5"/>
    </row>
    <row r="72" spans="1:21">
      <c r="A72" s="1" t="str">
        <f t="shared" ref="A72:B72" si="34">IF(ISBLANK(C72), "-", IF(COUNTIF(C:C,C72)&gt;1,"Y", "N"))</f>
        <v>-</v>
      </c>
      <c r="B72" s="1" t="str">
        <f t="shared" si="34"/>
        <v>-</v>
      </c>
      <c r="E72" s="20"/>
      <c r="F72" s="17"/>
      <c r="I72" s="17"/>
      <c r="J72" s="17"/>
      <c r="M72" s="17"/>
      <c r="N72" s="17"/>
      <c r="Q72" s="5" t="str">
        <f>IF(AND(S72&gt;=$J$2, T72&gt;=$G$2, IF($P$2, IFERROR(MATCH($Q$2, E73:P73, 0), FALSE), TRUE)), IFERROR(SUM(LARGE(E72:P72, 1), LARGE(E72:P72, 2), LARGE(E72:P72, 3))/3, "-"), "-")</f>
        <v>-</v>
      </c>
      <c r="R72" s="1" t="str">
        <f>IFERROR(RANK(Q72, Q:Q), "-")</f>
        <v>-</v>
      </c>
      <c r="S72" s="1" t="str">
        <f>IF(ISBLANK(C72), "-", SUM(IF(COUNTA(E72:F72)&gt;=1, 1, 0), IF(COUNTA(G72:H72)&gt;=1, 1, 0), IF(COUNTA(I72:J72)&gt;=1, 1, 0), IF(COUNTA(K72:L72)&gt;=1, 1, 0), IF(COUNTA(M72:N72)&gt;=1, 1, 0), IF(COUNTA(O72:P72)&gt;=1, 1, 0)))</f>
        <v>-</v>
      </c>
      <c r="T72" s="1" t="str">
        <f>IF(ISBLANK(C72), "-", COUNTA(E72:P72))</f>
        <v>-</v>
      </c>
      <c r="U72" s="1" t="str">
        <f>IF(ISBLANK(C72), "-", IF($P$2, IF(AND($P$2, IFERROR(MATCH($Q$2, E73:P73, 0), FALSE)), "Y", "N"), "-"))</f>
        <v>-</v>
      </c>
    </row>
    <row r="73" spans="1:21">
      <c r="D73" s="18"/>
      <c r="E73" s="20"/>
      <c r="F73" s="17"/>
      <c r="I73" s="17"/>
      <c r="J73" s="17"/>
      <c r="M73" s="17"/>
      <c r="N73" s="17"/>
      <c r="Q73" s="5"/>
    </row>
    <row r="74" spans="1:21">
      <c r="A74" s="1" t="str">
        <f t="shared" ref="A74:B74" si="35">IF(ISBLANK(C74), "-", IF(COUNTIF(C:C,C74)&gt;1,"Y", "N"))</f>
        <v>-</v>
      </c>
      <c r="B74" s="1" t="str">
        <f t="shared" si="35"/>
        <v>-</v>
      </c>
      <c r="E74" s="20"/>
      <c r="F74" s="17"/>
      <c r="I74" s="17"/>
      <c r="J74" s="17"/>
      <c r="M74" s="17"/>
      <c r="N74" s="17"/>
      <c r="Q74" s="5" t="str">
        <f>IF(AND(S74&gt;=$J$2, T74&gt;=$G$2, IF($P$2, IFERROR(MATCH($Q$2, E75:P75, 0), FALSE), TRUE)), IFERROR(SUM(LARGE(E74:P74, 1), LARGE(E74:P74, 2), LARGE(E74:P74, 3))/3, "-"), "-")</f>
        <v>-</v>
      </c>
      <c r="R74" s="1" t="str">
        <f>IFERROR(RANK(Q74, Q:Q), "-")</f>
        <v>-</v>
      </c>
      <c r="S74" s="1" t="str">
        <f>IF(ISBLANK(C74), "-", SUM(IF(COUNTA(E74:F74)&gt;=1, 1, 0), IF(COUNTA(G74:H74)&gt;=1, 1, 0), IF(COUNTA(I74:J74)&gt;=1, 1, 0), IF(COUNTA(K74:L74)&gt;=1, 1, 0), IF(COUNTA(M74:N74)&gt;=1, 1, 0), IF(COUNTA(O74:P74)&gt;=1, 1, 0)))</f>
        <v>-</v>
      </c>
      <c r="T74" s="1" t="str">
        <f>IF(ISBLANK(C74), "-", COUNTA(E74:P74))</f>
        <v>-</v>
      </c>
      <c r="U74" s="1" t="str">
        <f>IF(ISBLANK(C74), "-", IF($P$2, IF(AND($P$2, IFERROR(MATCH($Q$2, E75:P75, 0), FALSE)), "Y", "N"), "-"))</f>
        <v>-</v>
      </c>
    </row>
    <row r="75" spans="1:21">
      <c r="D75" s="18"/>
      <c r="E75" s="20"/>
      <c r="F75" s="17"/>
      <c r="I75" s="17"/>
      <c r="J75" s="17"/>
      <c r="M75" s="17"/>
      <c r="N75" s="17"/>
      <c r="Q75" s="5"/>
    </row>
    <row r="76" spans="1:21">
      <c r="A76" s="1" t="str">
        <f t="shared" ref="A76:B76" si="36">IF(ISBLANK(C76), "-", IF(COUNTIF(C:C,C76)&gt;1,"Y", "N"))</f>
        <v>-</v>
      </c>
      <c r="B76" s="1" t="str">
        <f t="shared" si="36"/>
        <v>-</v>
      </c>
      <c r="E76" s="20"/>
      <c r="F76" s="17"/>
      <c r="I76" s="17"/>
      <c r="J76" s="17"/>
      <c r="M76" s="17"/>
      <c r="N76" s="17"/>
      <c r="Q76" s="5" t="str">
        <f>IF(AND(S76&gt;=$J$2, T76&gt;=$G$2, IF($P$2, IFERROR(MATCH($Q$2, E77:P77, 0), FALSE), TRUE)), IFERROR(SUM(LARGE(E76:P76, 1), LARGE(E76:P76, 2), LARGE(E76:P76, 3))/3, "-"), "-")</f>
        <v>-</v>
      </c>
      <c r="R76" s="1" t="str">
        <f>IFERROR(RANK(Q76, Q:Q), "-")</f>
        <v>-</v>
      </c>
      <c r="S76" s="1" t="str">
        <f>IF(ISBLANK(C76), "-", SUM(IF(COUNTA(E76:F76)&gt;=1, 1, 0), IF(COUNTA(G76:H76)&gt;=1, 1, 0), IF(COUNTA(I76:J76)&gt;=1, 1, 0), IF(COUNTA(K76:L76)&gt;=1, 1, 0), IF(COUNTA(M76:N76)&gt;=1, 1, 0), IF(COUNTA(O76:P76)&gt;=1, 1, 0)))</f>
        <v>-</v>
      </c>
      <c r="T76" s="1" t="str">
        <f>IF(ISBLANK(C76), "-", COUNTA(E76:P76))</f>
        <v>-</v>
      </c>
      <c r="U76" s="1" t="str">
        <f>IF(ISBLANK(C76), "-", IF($P$2, IF(AND($P$2, IFERROR(MATCH($Q$2, E77:P77, 0), FALSE)), "Y", "N"), "-"))</f>
        <v>-</v>
      </c>
    </row>
    <row r="77" spans="1:21">
      <c r="D77" s="18"/>
      <c r="E77" s="20"/>
      <c r="F77" s="17"/>
      <c r="I77" s="17"/>
      <c r="J77" s="17"/>
      <c r="M77" s="17"/>
      <c r="N77" s="17"/>
      <c r="Q77" s="5"/>
    </row>
    <row r="78" spans="1:21">
      <c r="A78" s="1" t="str">
        <f t="shared" ref="A78:B78" si="37">IF(ISBLANK(C78), "-", IF(COUNTIF(C:C,C78)&gt;1,"Y", "N"))</f>
        <v>-</v>
      </c>
      <c r="B78" s="1" t="str">
        <f t="shared" si="37"/>
        <v>-</v>
      </c>
      <c r="E78" s="20"/>
      <c r="F78" s="17"/>
      <c r="I78" s="17"/>
      <c r="J78" s="17"/>
      <c r="M78" s="17"/>
      <c r="N78" s="17"/>
      <c r="Q78" s="5" t="str">
        <f>IF(AND(S78&gt;=$J$2, T78&gt;=$G$2, IF($P$2, IFERROR(MATCH($Q$2, E79:P79, 0), FALSE), TRUE)), IFERROR(SUM(LARGE(E78:P78, 1), LARGE(E78:P78, 2), LARGE(E78:P78, 3))/3, "-"), "-")</f>
        <v>-</v>
      </c>
      <c r="R78" s="1" t="str">
        <f>IFERROR(RANK(Q78, Q:Q), "-")</f>
        <v>-</v>
      </c>
      <c r="S78" s="1" t="str">
        <f>IF(ISBLANK(C78), "-", SUM(IF(COUNTA(E78:F78)&gt;=1, 1, 0), IF(COUNTA(G78:H78)&gt;=1, 1, 0), IF(COUNTA(I78:J78)&gt;=1, 1, 0), IF(COUNTA(K78:L78)&gt;=1, 1, 0), IF(COUNTA(M78:N78)&gt;=1, 1, 0), IF(COUNTA(O78:P78)&gt;=1, 1, 0)))</f>
        <v>-</v>
      </c>
      <c r="T78" s="1" t="str">
        <f>IF(ISBLANK(C78), "-", COUNTA(E78:P78))</f>
        <v>-</v>
      </c>
      <c r="U78" s="1" t="str">
        <f>IF(ISBLANK(C78), "-", IF($P$2, IF(AND($P$2, IFERROR(MATCH($Q$2, E79:P79, 0), FALSE)), "Y", "N"), "-"))</f>
        <v>-</v>
      </c>
    </row>
    <row r="79" spans="1:21">
      <c r="D79" s="18"/>
      <c r="E79" s="20"/>
      <c r="F79" s="17"/>
      <c r="I79" s="17"/>
      <c r="J79" s="17"/>
      <c r="M79" s="17"/>
      <c r="N79" s="17"/>
      <c r="Q79" s="5"/>
    </row>
    <row r="80" spans="1:21">
      <c r="A80" s="1" t="str">
        <f t="shared" ref="A80:B80" si="38">IF(ISBLANK(C80), "-", IF(COUNTIF(C:C,C80)&gt;1,"Y", "N"))</f>
        <v>-</v>
      </c>
      <c r="B80" s="1" t="str">
        <f t="shared" si="38"/>
        <v>-</v>
      </c>
      <c r="E80" s="20"/>
      <c r="F80" s="17"/>
      <c r="I80" s="17"/>
      <c r="J80" s="17"/>
      <c r="M80" s="17"/>
      <c r="N80" s="17"/>
      <c r="Q80" s="5" t="str">
        <f>IF(AND(S80&gt;=$J$2, T80&gt;=$G$2, IF($P$2, IFERROR(MATCH($Q$2, E81:P81, 0), FALSE), TRUE)), IFERROR(SUM(LARGE(E80:P80, 1), LARGE(E80:P80, 2), LARGE(E80:P80, 3))/3, "-"), "-")</f>
        <v>-</v>
      </c>
      <c r="R80" s="1" t="str">
        <f>IFERROR(RANK(Q80, Q:Q), "-")</f>
        <v>-</v>
      </c>
      <c r="S80" s="1" t="str">
        <f>IF(ISBLANK(C80), "-", SUM(IF(COUNTA(E80:F80)&gt;=1, 1, 0), IF(COUNTA(G80:H80)&gt;=1, 1, 0), IF(COUNTA(I80:J80)&gt;=1, 1, 0), IF(COUNTA(K80:L80)&gt;=1, 1, 0), IF(COUNTA(M80:N80)&gt;=1, 1, 0), IF(COUNTA(O80:P80)&gt;=1, 1, 0)))</f>
        <v>-</v>
      </c>
      <c r="T80" s="1" t="str">
        <f>IF(ISBLANK(C80), "-", COUNTA(E80:P80))</f>
        <v>-</v>
      </c>
      <c r="U80" s="1" t="str">
        <f>IF(ISBLANK(C80), "-", IF($P$2, IF(AND($P$2, IFERROR(MATCH($Q$2, E81:P81, 0), FALSE)), "Y", "N"), "-"))</f>
        <v>-</v>
      </c>
    </row>
    <row r="81" spans="1:21">
      <c r="D81" s="18"/>
      <c r="E81" s="20"/>
      <c r="F81" s="17"/>
      <c r="I81" s="17"/>
      <c r="J81" s="17"/>
      <c r="M81" s="17"/>
      <c r="N81" s="17"/>
      <c r="Q81" s="5"/>
    </row>
    <row r="82" spans="1:21">
      <c r="A82" s="1" t="str">
        <f t="shared" ref="A82:B82" si="39">IF(ISBLANK(C82), "-", IF(COUNTIF(C:C,C82)&gt;1,"Y", "N"))</f>
        <v>-</v>
      </c>
      <c r="B82" s="1" t="str">
        <f t="shared" si="39"/>
        <v>-</v>
      </c>
      <c r="D82" s="18"/>
      <c r="E82" s="20"/>
      <c r="F82" s="17"/>
      <c r="I82" s="17"/>
      <c r="J82" s="17"/>
      <c r="M82" s="17"/>
      <c r="N82" s="17"/>
      <c r="Q82" s="5" t="str">
        <f>IF(AND(S82&gt;=$J$2, T82&gt;=$G$2, IF($P$2, IFERROR(MATCH($Q$2, E83:P83, 0), FALSE), TRUE)), IFERROR(SUM(LARGE(E82:P82, 1), LARGE(E82:P82, 2), LARGE(E82:P82, 3))/3, "-"), "-")</f>
        <v>-</v>
      </c>
      <c r="R82" s="1" t="str">
        <f>IFERROR(RANK(Q82, Q:Q), "-")</f>
        <v>-</v>
      </c>
      <c r="S82" s="1" t="str">
        <f>IF(ISBLANK(C82), "-", SUM(IF(COUNTA(E82:F82)&gt;=1, 1, 0), IF(COUNTA(G82:H82)&gt;=1, 1, 0), IF(COUNTA(I82:J82)&gt;=1, 1, 0), IF(COUNTA(K82:L82)&gt;=1, 1, 0), IF(COUNTA(M82:N82)&gt;=1, 1, 0), IF(COUNTA(O82:P82)&gt;=1, 1, 0)))</f>
        <v>-</v>
      </c>
      <c r="T82" s="1" t="str">
        <f>IF(ISBLANK(C82), "-", COUNTA(E82:P82))</f>
        <v>-</v>
      </c>
      <c r="U82" s="1" t="str">
        <f>IF(ISBLANK(C82), "-", IF($P$2, IF(AND($P$2, IFERROR(MATCH($Q$2, E83:P83, 0), FALSE)), "Y", "N"), "-"))</f>
        <v>-</v>
      </c>
    </row>
    <row r="83" spans="1:21">
      <c r="D83" s="18"/>
      <c r="E83" s="20"/>
      <c r="F83" s="17"/>
      <c r="I83" s="17"/>
      <c r="J83" s="17"/>
      <c r="M83" s="17"/>
      <c r="N83" s="17"/>
      <c r="Q83" s="5"/>
    </row>
    <row r="84" spans="1:21">
      <c r="A84" s="1" t="str">
        <f t="shared" ref="A84:B84" si="40">IF(ISBLANK(C84), "-", IF(COUNTIF(C:C,C84)&gt;1,"Y", "N"))</f>
        <v>-</v>
      </c>
      <c r="B84" s="1" t="str">
        <f t="shared" si="40"/>
        <v>-</v>
      </c>
      <c r="D84" s="18"/>
      <c r="E84" s="20"/>
      <c r="F84" s="17"/>
      <c r="I84" s="17"/>
      <c r="J84" s="17"/>
      <c r="M84" s="17"/>
      <c r="N84" s="17"/>
      <c r="Q84" s="5" t="str">
        <f>IF(AND(S84&gt;=$J$2, T84&gt;=$G$2, IF($P$2, IFERROR(MATCH($Q$2, E85:P85, 0), FALSE), TRUE)), IFERROR(SUM(LARGE(E84:P84, 1), LARGE(E84:P84, 2), LARGE(E84:P84, 3))/3, "-"), "-")</f>
        <v>-</v>
      </c>
      <c r="R84" s="1" t="str">
        <f>IFERROR(RANK(Q84, Q:Q), "-")</f>
        <v>-</v>
      </c>
      <c r="S84" s="1" t="str">
        <f>IF(ISBLANK(C84), "-", SUM(IF(COUNTA(E84:F84)&gt;=1, 1, 0), IF(COUNTA(G84:H84)&gt;=1, 1, 0), IF(COUNTA(I84:J84)&gt;=1, 1, 0), IF(COUNTA(K84:L84)&gt;=1, 1, 0), IF(COUNTA(M84:N84)&gt;=1, 1, 0), IF(COUNTA(O84:P84)&gt;=1, 1, 0)))</f>
        <v>-</v>
      </c>
      <c r="T84" s="1" t="str">
        <f>IF(ISBLANK(C84), "-", COUNTA(E84:P84))</f>
        <v>-</v>
      </c>
      <c r="U84" s="1" t="str">
        <f>IF(ISBLANK(C84), "-", IF($P$2, IF(AND($P$2, IFERROR(MATCH($Q$2, E85:P85, 0), FALSE)), "Y", "N"), "-"))</f>
        <v>-</v>
      </c>
    </row>
    <row r="85" spans="1:21">
      <c r="D85" s="18"/>
      <c r="E85" s="20"/>
      <c r="F85" s="17"/>
      <c r="I85" s="17"/>
      <c r="J85" s="17"/>
      <c r="M85" s="17"/>
      <c r="N85" s="17"/>
      <c r="Q85" s="5"/>
    </row>
    <row r="86" spans="1:21">
      <c r="A86" s="1" t="str">
        <f t="shared" ref="A86:B86" si="41">IF(ISBLANK(C86), "-", IF(COUNTIF(C:C,C86)&gt;1,"Y", "N"))</f>
        <v>-</v>
      </c>
      <c r="B86" s="1" t="str">
        <f t="shared" si="41"/>
        <v>-</v>
      </c>
      <c r="D86" s="18"/>
      <c r="E86" s="20"/>
      <c r="F86" s="17"/>
      <c r="I86" s="17"/>
      <c r="J86" s="17"/>
      <c r="M86" s="17"/>
      <c r="N86" s="17"/>
      <c r="Q86" s="5" t="str">
        <f>IF(AND(S86&gt;=$J$2, T86&gt;=$G$2, IF($P$2, IFERROR(MATCH($Q$2, E87:P87, 0), FALSE), TRUE)), IFERROR(SUM(LARGE(E86:P86, 1), LARGE(E86:P86, 2), LARGE(E86:P86, 3))/3, "-"), "-")</f>
        <v>-</v>
      </c>
      <c r="R86" s="1" t="str">
        <f>IFERROR(RANK(Q86, Q:Q), "-")</f>
        <v>-</v>
      </c>
      <c r="S86" s="1" t="str">
        <f>IF(ISBLANK(C86), "-", SUM(IF(COUNTA(E86:F86)&gt;=1, 1, 0), IF(COUNTA(G86:H86)&gt;=1, 1, 0), IF(COUNTA(I86:J86)&gt;=1, 1, 0), IF(COUNTA(K86:L86)&gt;=1, 1, 0), IF(COUNTA(M86:N86)&gt;=1, 1, 0), IF(COUNTA(O86:P86)&gt;=1, 1, 0)))</f>
        <v>-</v>
      </c>
      <c r="T86" s="1" t="str">
        <f>IF(ISBLANK(C86), "-", COUNTA(E86:P86))</f>
        <v>-</v>
      </c>
      <c r="U86" s="1" t="str">
        <f>IF(ISBLANK(C86), "-", IF($P$2, IF(AND($P$2, IFERROR(MATCH($Q$2, E87:P87, 0), FALSE)), "Y", "N"), "-"))</f>
        <v>-</v>
      </c>
    </row>
    <row r="87" spans="1:21">
      <c r="D87" s="18"/>
      <c r="E87" s="20"/>
      <c r="F87" s="17"/>
      <c r="I87" s="17"/>
      <c r="J87" s="17"/>
      <c r="M87" s="17"/>
      <c r="N87" s="17"/>
      <c r="Q87" s="5"/>
    </row>
    <row r="88" spans="1:21">
      <c r="A88" s="1" t="str">
        <f t="shared" ref="A88:B88" si="42">IF(ISBLANK(C88), "-", IF(COUNTIF(C:C,C88)&gt;1,"Y", "N"))</f>
        <v>-</v>
      </c>
      <c r="B88" s="1" t="str">
        <f t="shared" si="42"/>
        <v>-</v>
      </c>
      <c r="E88" s="20"/>
      <c r="F88" s="17"/>
      <c r="I88" s="17"/>
      <c r="J88" s="17"/>
      <c r="M88" s="17"/>
      <c r="N88" s="17"/>
      <c r="Q88" s="5" t="str">
        <f>IF(AND(S88&gt;=$J$2, T88&gt;=$G$2, IF($P$2, IFERROR(MATCH($Q$2, E89:P89, 0), FALSE), TRUE)), IFERROR(SUM(LARGE(E88:P88, 1), LARGE(E88:P88, 2), LARGE(E88:P88, 3))/3, "-"), "-")</f>
        <v>-</v>
      </c>
      <c r="R88" s="1" t="str">
        <f>IFERROR(RANK(Q88, Q:Q), "-")</f>
        <v>-</v>
      </c>
      <c r="S88" s="1" t="str">
        <f>IF(ISBLANK(C88), "-", SUM(IF(COUNTA(E88:F88)&gt;=1, 1, 0), IF(COUNTA(G88:H88)&gt;=1, 1, 0), IF(COUNTA(I88:J88)&gt;=1, 1, 0), IF(COUNTA(K88:L88)&gt;=1, 1, 0), IF(COUNTA(M88:N88)&gt;=1, 1, 0), IF(COUNTA(O88:P88)&gt;=1, 1, 0)))</f>
        <v>-</v>
      </c>
      <c r="T88" s="1" t="str">
        <f>IF(ISBLANK(C88), "-", COUNTA(E88:P88))</f>
        <v>-</v>
      </c>
      <c r="U88" s="1" t="str">
        <f>IF(ISBLANK(C88), "-", IF($P$2, IF(AND($P$2, IFERROR(MATCH($Q$2, E89:P89, 0), FALSE)), "Y", "N"), "-"))</f>
        <v>-</v>
      </c>
    </row>
    <row r="89" spans="1:21">
      <c r="D89" s="18"/>
      <c r="E89" s="20"/>
      <c r="F89" s="17"/>
      <c r="I89" s="17"/>
      <c r="J89" s="17"/>
      <c r="M89" s="17"/>
      <c r="N89" s="17"/>
      <c r="Q89" s="5"/>
    </row>
    <row r="90" spans="1:21">
      <c r="A90" s="1" t="str">
        <f t="shared" ref="A90:B90" si="43">IF(ISBLANK(C90), "-", IF(COUNTIF(C:C,C90)&gt;1,"Y", "N"))</f>
        <v>-</v>
      </c>
      <c r="B90" s="1" t="str">
        <f t="shared" si="43"/>
        <v>-</v>
      </c>
      <c r="D90" s="18"/>
      <c r="E90" s="20"/>
      <c r="F90" s="17"/>
      <c r="I90" s="17"/>
      <c r="J90" s="17"/>
      <c r="M90" s="17"/>
      <c r="N90" s="17"/>
      <c r="Q90" s="5" t="str">
        <f>IF(AND(S90&gt;=$J$2, T90&gt;=$G$2, IF($P$2, IFERROR(MATCH($Q$2, E91:P91, 0), FALSE), TRUE)), IFERROR(SUM(LARGE(E90:P90, 1), LARGE(E90:P90, 2), LARGE(E90:P90, 3))/3, "-"), "-")</f>
        <v>-</v>
      </c>
      <c r="R90" s="1" t="str">
        <f>IFERROR(RANK(Q90, Q:Q), "-")</f>
        <v>-</v>
      </c>
      <c r="S90" s="1" t="str">
        <f>IF(ISBLANK(C90), "-", SUM(IF(COUNTA(E90:F90)&gt;=1, 1, 0), IF(COUNTA(G90:H90)&gt;=1, 1, 0), IF(COUNTA(I90:J90)&gt;=1, 1, 0), IF(COUNTA(K90:L90)&gt;=1, 1, 0), IF(COUNTA(M90:N90)&gt;=1, 1, 0), IF(COUNTA(O90:P90)&gt;=1, 1, 0)))</f>
        <v>-</v>
      </c>
      <c r="T90" s="1" t="str">
        <f>IF(ISBLANK(C90), "-", COUNTA(E90:P90))</f>
        <v>-</v>
      </c>
      <c r="U90" s="1" t="str">
        <f>IF(ISBLANK(C90), "-", IF($P$2, IF(AND($P$2, IFERROR(MATCH($Q$2, E91:P91, 0), FALSE)), "Y", "N"), "-"))</f>
        <v>-</v>
      </c>
    </row>
    <row r="91" spans="1:21">
      <c r="D91" s="18"/>
      <c r="E91" s="20"/>
      <c r="F91" s="17"/>
      <c r="I91" s="17"/>
      <c r="J91" s="17"/>
      <c r="M91" s="17"/>
      <c r="N91" s="17"/>
      <c r="Q91" s="5"/>
    </row>
    <row r="92" spans="1:21">
      <c r="A92" s="1" t="str">
        <f t="shared" ref="A92:B92" si="44">IF(ISBLANK(C92), "-", IF(COUNTIF(C:C,C92)&gt;1,"Y", "N"))</f>
        <v>-</v>
      </c>
      <c r="B92" s="1" t="str">
        <f t="shared" si="44"/>
        <v>-</v>
      </c>
      <c r="E92" s="20"/>
      <c r="F92" s="17"/>
      <c r="I92" s="17"/>
      <c r="J92" s="17"/>
      <c r="M92" s="17"/>
      <c r="N92" s="17"/>
      <c r="Q92" s="5" t="str">
        <f>IF(AND(S92&gt;=$J$2, T92&gt;=$G$2, IF($P$2, IFERROR(MATCH($Q$2, E93:P93, 0), FALSE), TRUE)), IFERROR(SUM(LARGE(E92:P92, 1), LARGE(E92:P92, 2), LARGE(E92:P92, 3))/3, "-"), "-")</f>
        <v>-</v>
      </c>
      <c r="R92" s="1" t="str">
        <f>IFERROR(RANK(Q92, Q:Q), "-")</f>
        <v>-</v>
      </c>
      <c r="S92" s="1" t="str">
        <f>IF(ISBLANK(C92), "-", SUM(IF(COUNTA(E92:F92)&gt;=1, 1, 0), IF(COUNTA(G92:H92)&gt;=1, 1, 0), IF(COUNTA(I92:J92)&gt;=1, 1, 0), IF(COUNTA(K92:L92)&gt;=1, 1, 0), IF(COUNTA(M92:N92)&gt;=1, 1, 0), IF(COUNTA(O92:P92)&gt;=1, 1, 0)))</f>
        <v>-</v>
      </c>
      <c r="T92" s="1" t="str">
        <f>IF(ISBLANK(C92), "-", COUNTA(E92:P92))</f>
        <v>-</v>
      </c>
      <c r="U92" s="1" t="str">
        <f>IF(ISBLANK(C92), "-", IF($P$2, IF(AND($P$2, IFERROR(MATCH($Q$2, E93:P93, 0), FALSE)), "Y", "N"), "-"))</f>
        <v>-</v>
      </c>
    </row>
    <row r="93" spans="1:21">
      <c r="D93" s="18"/>
      <c r="E93" s="20"/>
      <c r="F93" s="17"/>
      <c r="I93" s="17"/>
      <c r="J93" s="17"/>
      <c r="M93" s="17"/>
      <c r="N93" s="17"/>
      <c r="Q93" s="5"/>
    </row>
    <row r="94" spans="1:21">
      <c r="A94" s="1" t="str">
        <f t="shared" ref="A94:B94" si="45">IF(ISBLANK(C94), "-", IF(COUNTIF(C:C,C94)&gt;1,"Y", "N"))</f>
        <v>-</v>
      </c>
      <c r="B94" s="1" t="str">
        <f t="shared" si="45"/>
        <v>-</v>
      </c>
      <c r="E94" s="20"/>
      <c r="F94" s="17"/>
      <c r="I94" s="17"/>
      <c r="J94" s="17"/>
      <c r="M94" s="17"/>
      <c r="N94" s="17"/>
      <c r="Q94" s="5" t="str">
        <f>IF(AND(S94&gt;=$J$2, T94&gt;=$G$2, IF($P$2, IFERROR(MATCH($Q$2, E95:P95, 0), FALSE), TRUE)), IFERROR(SUM(LARGE(E94:P94, 1), LARGE(E94:P94, 2), LARGE(E94:P94, 3))/3, "-"), "-")</f>
        <v>-</v>
      </c>
      <c r="R94" s="1" t="str">
        <f>IFERROR(RANK(Q94, Q:Q), "-")</f>
        <v>-</v>
      </c>
      <c r="S94" s="1" t="str">
        <f>IF(ISBLANK(C94), "-", SUM(IF(COUNTA(E94:F94)&gt;=1, 1, 0), IF(COUNTA(G94:H94)&gt;=1, 1, 0), IF(COUNTA(I94:J94)&gt;=1, 1, 0), IF(COUNTA(K94:L94)&gt;=1, 1, 0), IF(COUNTA(M94:N94)&gt;=1, 1, 0), IF(COUNTA(O94:P94)&gt;=1, 1, 0)))</f>
        <v>-</v>
      </c>
      <c r="T94" s="1" t="str">
        <f>IF(ISBLANK(C94), "-", COUNTA(E94:P94))</f>
        <v>-</v>
      </c>
      <c r="U94" s="1" t="str">
        <f>IF(ISBLANK(C94), "-", IF($P$2, IF(AND($P$2, IFERROR(MATCH($Q$2, E95:P95, 0), FALSE)), "Y", "N"), "-"))</f>
        <v>-</v>
      </c>
    </row>
    <row r="95" spans="1:21">
      <c r="D95" s="18"/>
      <c r="E95" s="20"/>
      <c r="F95" s="17"/>
      <c r="I95" s="17"/>
      <c r="J95" s="17"/>
      <c r="M95" s="17"/>
      <c r="N95" s="17"/>
      <c r="Q95" s="5"/>
    </row>
    <row r="96" spans="1:21">
      <c r="A96" s="1" t="str">
        <f t="shared" ref="A96:B96" si="46">IF(ISBLANK(C96), "-", IF(COUNTIF(C:C,C96)&gt;1,"Y", "N"))</f>
        <v>-</v>
      </c>
      <c r="B96" s="1" t="str">
        <f t="shared" si="46"/>
        <v>-</v>
      </c>
      <c r="E96" s="20"/>
      <c r="F96" s="17"/>
      <c r="I96" s="17"/>
      <c r="J96" s="17"/>
      <c r="M96" s="17"/>
      <c r="N96" s="17"/>
      <c r="Q96" s="5" t="str">
        <f>IF(AND(S96&gt;=$J$2, T96&gt;=$G$2, IF($P$2, IFERROR(MATCH($Q$2, E97:P97, 0), FALSE), TRUE)), IFERROR(SUM(LARGE(E96:P96, 1), LARGE(E96:P96, 2), LARGE(E96:P96, 3))/3, "-"), "-")</f>
        <v>-</v>
      </c>
      <c r="R96" s="1" t="str">
        <f>IFERROR(RANK(Q96, Q:Q), "-")</f>
        <v>-</v>
      </c>
      <c r="S96" s="1" t="str">
        <f>IF(ISBLANK(C96), "-", SUM(IF(COUNTA(E96:F96)&gt;=1, 1, 0), IF(COUNTA(G96:H96)&gt;=1, 1, 0), IF(COUNTA(I96:J96)&gt;=1, 1, 0), IF(COUNTA(K96:L96)&gt;=1, 1, 0), IF(COUNTA(M96:N96)&gt;=1, 1, 0), IF(COUNTA(O96:P96)&gt;=1, 1, 0)))</f>
        <v>-</v>
      </c>
      <c r="T96" s="1" t="str">
        <f>IF(ISBLANK(C96), "-", COUNTA(E96:P96))</f>
        <v>-</v>
      </c>
      <c r="U96" s="1" t="str">
        <f>IF(ISBLANK(C96), "-", IF($P$2, IF(AND($P$2, IFERROR(MATCH($Q$2, E97:P97, 0), FALSE)), "Y", "N"), "-"))</f>
        <v>-</v>
      </c>
    </row>
    <row r="97" spans="1:21">
      <c r="D97" s="18"/>
      <c r="E97" s="20"/>
      <c r="F97" s="17"/>
      <c r="I97" s="17"/>
      <c r="J97" s="17"/>
      <c r="M97" s="17"/>
      <c r="N97" s="17"/>
      <c r="Q97" s="5"/>
    </row>
    <row r="98" spans="1:21">
      <c r="A98" s="1" t="str">
        <f t="shared" ref="A98:B98" si="47">IF(ISBLANK(C98), "-", IF(COUNTIF(C:C,C98)&gt;1,"Y", "N"))</f>
        <v>-</v>
      </c>
      <c r="B98" s="1" t="str">
        <f t="shared" si="47"/>
        <v>-</v>
      </c>
      <c r="E98" s="20"/>
      <c r="F98" s="17"/>
      <c r="I98" s="17"/>
      <c r="J98" s="17"/>
      <c r="M98" s="17"/>
      <c r="N98" s="17"/>
      <c r="Q98" s="5" t="str">
        <f>IF(AND(S98&gt;=$J$2, T98&gt;=$G$2, IF($P$2, IFERROR(MATCH($Q$2, E99:P99, 0), FALSE), TRUE)), IFERROR(SUM(LARGE(E98:P98, 1), LARGE(E98:P98, 2), LARGE(E98:P98, 3))/3, "-"), "-")</f>
        <v>-</v>
      </c>
      <c r="R98" s="1" t="str">
        <f>IFERROR(RANK(Q98, Q:Q), "-")</f>
        <v>-</v>
      </c>
      <c r="S98" s="1" t="str">
        <f>IF(ISBLANK(C98), "-", SUM(IF(COUNTA(E98:F98)&gt;=1, 1, 0), IF(COUNTA(G98:H98)&gt;=1, 1, 0), IF(COUNTA(I98:J98)&gt;=1, 1, 0), IF(COUNTA(K98:L98)&gt;=1, 1, 0), IF(COUNTA(M98:N98)&gt;=1, 1, 0), IF(COUNTA(O98:P98)&gt;=1, 1, 0)))</f>
        <v>-</v>
      </c>
      <c r="T98" s="1" t="str">
        <f>IF(ISBLANK(C98), "-", COUNTA(E98:P98))</f>
        <v>-</v>
      </c>
      <c r="U98" s="1" t="str">
        <f>IF(ISBLANK(C98), "-", IF($P$2, IF(AND($P$2, IFERROR(MATCH($Q$2, E99:P99, 0), FALSE)), "Y", "N"), "-"))</f>
        <v>-</v>
      </c>
    </row>
    <row r="99" spans="1:21">
      <c r="D99" s="18"/>
      <c r="E99" s="20"/>
      <c r="F99" s="17"/>
      <c r="I99" s="17"/>
      <c r="J99" s="17"/>
      <c r="M99" s="17"/>
      <c r="N99" s="17"/>
      <c r="Q99" s="5"/>
    </row>
    <row r="100" spans="1:21">
      <c r="A100" s="1" t="str">
        <f t="shared" ref="A100:B100" si="48">IF(ISBLANK(C100), "-", IF(COUNTIF(C:C,C100)&gt;1,"Y", "N"))</f>
        <v>-</v>
      </c>
      <c r="B100" s="1" t="str">
        <f t="shared" si="48"/>
        <v>-</v>
      </c>
      <c r="E100" s="20"/>
      <c r="F100" s="17"/>
      <c r="I100" s="17"/>
      <c r="J100" s="17"/>
      <c r="M100" s="17"/>
      <c r="N100" s="17"/>
      <c r="Q100" s="5" t="str">
        <f>IF(AND(S100&gt;=$J$2, T100&gt;=$G$2, IF($P$2, IFERROR(MATCH($Q$2, E101:P101, 0), FALSE), TRUE)), IFERROR(SUM(LARGE(E100:P100, 1), LARGE(E100:P100, 2), LARGE(E100:P100, 3))/3, "-"), "-")</f>
        <v>-</v>
      </c>
      <c r="R100" s="1" t="str">
        <f>IFERROR(RANK(Q100, Q:Q), "-")</f>
        <v>-</v>
      </c>
      <c r="S100" s="1" t="str">
        <f>IF(ISBLANK(C100), "-", SUM(IF(COUNTA(E100:F100)&gt;=1, 1, 0), IF(COUNTA(G100:H100)&gt;=1, 1, 0), IF(COUNTA(I100:J100)&gt;=1, 1, 0), IF(COUNTA(K100:L100)&gt;=1, 1, 0), IF(COUNTA(M100:N100)&gt;=1, 1, 0), IF(COUNTA(O100:P100)&gt;=1, 1, 0)))</f>
        <v>-</v>
      </c>
      <c r="T100" s="1" t="str">
        <f>IF(ISBLANK(C100), "-", COUNTA(E100:P100))</f>
        <v>-</v>
      </c>
      <c r="U100" s="1" t="str">
        <f>IF(ISBLANK(C100), "-", IF($P$2, IF(AND($P$2, IFERROR(MATCH($Q$2, E101:P101, 0), FALSE)), "Y", "N"), "-"))</f>
        <v>-</v>
      </c>
    </row>
    <row r="101" spans="1:21">
      <c r="D101" s="18"/>
      <c r="E101" s="20"/>
      <c r="F101" s="17"/>
      <c r="I101" s="17"/>
      <c r="J101" s="17"/>
      <c r="M101" s="17"/>
      <c r="N101" s="17"/>
      <c r="Q101" s="5"/>
    </row>
    <row r="102" spans="1:21">
      <c r="A102" s="1" t="str">
        <f t="shared" ref="A102:B102" si="49">IF(ISBLANK(C102), "-", IF(COUNTIF(C:C,C102)&gt;1,"Y", "N"))</f>
        <v>-</v>
      </c>
      <c r="B102" s="1" t="str">
        <f t="shared" si="49"/>
        <v>-</v>
      </c>
      <c r="D102" s="18"/>
      <c r="E102" s="20"/>
      <c r="F102" s="17"/>
      <c r="I102" s="17"/>
      <c r="J102" s="17"/>
      <c r="M102" s="17"/>
      <c r="N102" s="17"/>
      <c r="P102" s="24"/>
      <c r="Q102" s="5" t="str">
        <f>IF(AND(S102&gt;=$J$2, T102&gt;=$G$2, IF($P$2, IFERROR(MATCH($Q$2, E103:P103, 0), FALSE), TRUE)), IFERROR(SUM(LARGE(E102:P102, 1), LARGE(E102:P102, 2), LARGE(E102:P102, 3))/3, "-"), "-")</f>
        <v>-</v>
      </c>
      <c r="R102" s="1" t="str">
        <f>IFERROR(RANK(Q102, Q:Q), "-")</f>
        <v>-</v>
      </c>
      <c r="S102" s="1" t="str">
        <f>IF(ISBLANK(C102), "-", SUM(IF(COUNTA(E102:F102)&gt;=1, 1, 0), IF(COUNTA(G102:H102)&gt;=1, 1, 0), IF(COUNTA(I102:J102)&gt;=1, 1, 0), IF(COUNTA(K102:L102)&gt;=1, 1, 0), IF(COUNTA(M102:N102)&gt;=1, 1, 0), IF(COUNTA(O102:P102)&gt;=1, 1, 0)))</f>
        <v>-</v>
      </c>
      <c r="T102" s="1" t="str">
        <f>IF(ISBLANK(C102), "-", COUNTA(E102:P102))</f>
        <v>-</v>
      </c>
      <c r="U102" s="1" t="str">
        <f>IF(ISBLANK(C102), "-", IF($P$2, IF(AND($P$2, IFERROR(MATCH($Q$2, E103:P103, 0), FALSE)), "Y", "N"), "-"))</f>
        <v>-</v>
      </c>
    </row>
    <row r="103" spans="1:21">
      <c r="D103" s="18"/>
      <c r="E103" s="20"/>
      <c r="F103" s="17"/>
      <c r="I103" s="17"/>
      <c r="J103" s="17"/>
      <c r="M103" s="17"/>
      <c r="N103" s="17"/>
      <c r="Q103" s="5"/>
    </row>
    <row r="104" spans="1:21">
      <c r="A104" s="1" t="str">
        <f t="shared" ref="A104:B104" si="50">IF(ISBLANK(C104), "-", IF(COUNTIF(C:C,C104)&gt;1,"Y", "N"))</f>
        <v>-</v>
      </c>
      <c r="B104" s="1" t="str">
        <f t="shared" si="50"/>
        <v>-</v>
      </c>
      <c r="D104" s="18"/>
      <c r="E104" s="20"/>
      <c r="F104" s="17"/>
      <c r="I104" s="17"/>
      <c r="J104" s="17"/>
      <c r="M104" s="17"/>
      <c r="N104" s="17"/>
      <c r="Q104" s="5" t="str">
        <f>IF(AND(S104&gt;=$J$2, T104&gt;=$G$2, IF($P$2, IFERROR(MATCH($Q$2, E105:P105, 0), FALSE), TRUE)), IFERROR(SUM(LARGE(E104:P104, 1), LARGE(E104:P104, 2), LARGE(E104:P104, 3))/3, "-"), "-")</f>
        <v>-</v>
      </c>
      <c r="R104" s="1" t="str">
        <f>IFERROR(RANK(Q104, Q:Q), "-")</f>
        <v>-</v>
      </c>
      <c r="S104" s="1" t="str">
        <f>IF(ISBLANK(C104), "-", SUM(IF(COUNTA(E104:F104)&gt;=1, 1, 0), IF(COUNTA(G104:H104)&gt;=1, 1, 0), IF(COUNTA(I104:J104)&gt;=1, 1, 0), IF(COUNTA(K104:L104)&gt;=1, 1, 0), IF(COUNTA(M104:N104)&gt;=1, 1, 0), IF(COUNTA(O104:P104)&gt;=1, 1, 0)))</f>
        <v>-</v>
      </c>
      <c r="T104" s="1" t="str">
        <f>IF(ISBLANK(C104), "-", COUNTA(E104:P104))</f>
        <v>-</v>
      </c>
      <c r="U104" s="1" t="str">
        <f>IF(ISBLANK(C104), "-", IF($P$2, IF(AND($P$2, IFERROR(MATCH($Q$2, E105:P105, 0), FALSE)), "Y", "N"), "-"))</f>
        <v>-</v>
      </c>
    </row>
    <row r="105" spans="1:21">
      <c r="D105" s="18"/>
      <c r="E105" s="20"/>
      <c r="F105" s="17"/>
      <c r="I105" s="17"/>
      <c r="J105" s="17"/>
      <c r="M105" s="17"/>
      <c r="N105" s="17"/>
      <c r="Q105" s="5"/>
    </row>
    <row r="106" spans="1:21">
      <c r="A106" s="1" t="str">
        <f t="shared" ref="A106:B106" si="51">IF(ISBLANK(C106), "-", IF(COUNTIF(C:C,C106)&gt;1,"Y", "N"))</f>
        <v>-</v>
      </c>
      <c r="B106" s="1" t="str">
        <f t="shared" si="51"/>
        <v>-</v>
      </c>
      <c r="E106" s="20"/>
      <c r="F106" s="17"/>
      <c r="I106" s="17"/>
      <c r="J106" s="17"/>
      <c r="M106" s="17"/>
      <c r="N106" s="17"/>
      <c r="O106" s="21"/>
      <c r="Q106" s="5" t="str">
        <f>IF(AND(S106&gt;=$J$2, T106&gt;=$G$2, IF($P$2, IFERROR(MATCH($Q$2, E107:P107, 0), FALSE), TRUE)), IFERROR(SUM(LARGE(E106:P106, 1), LARGE(E106:P106, 2), LARGE(E106:P106, 3))/3, "-"), "-")</f>
        <v>-</v>
      </c>
      <c r="R106" s="1" t="str">
        <f>IFERROR(RANK(Q106, Q:Q), "-")</f>
        <v>-</v>
      </c>
      <c r="S106" s="1" t="str">
        <f>IF(ISBLANK(C106), "-", SUM(IF(COUNTA(E106:F106)&gt;=1, 1, 0), IF(COUNTA(G106:H106)&gt;=1, 1, 0), IF(COUNTA(I106:J106)&gt;=1, 1, 0), IF(COUNTA(K106:L106)&gt;=1, 1, 0), IF(COUNTA(M106:N106)&gt;=1, 1, 0), IF(COUNTA(O106:P106)&gt;=1, 1, 0)))</f>
        <v>-</v>
      </c>
      <c r="T106" s="1" t="str">
        <f>IF(ISBLANK(C106), "-", COUNTA(E106:P106))</f>
        <v>-</v>
      </c>
      <c r="U106" s="1" t="str">
        <f>IF(ISBLANK(C106), "-", IF($P$2, IF(AND($P$2, IFERROR(MATCH($Q$2, E107:P107, 0), FALSE)), "Y", "N"), "-"))</f>
        <v>-</v>
      </c>
    </row>
    <row r="107" spans="1:21">
      <c r="D107" s="18"/>
      <c r="E107" s="20"/>
      <c r="F107" s="17"/>
      <c r="I107" s="17"/>
      <c r="J107" s="17"/>
      <c r="M107" s="17"/>
      <c r="N107" s="17"/>
      <c r="Q107" s="5"/>
    </row>
    <row r="108" spans="1:21">
      <c r="A108" s="1" t="str">
        <f t="shared" ref="A108:B108" si="52">IF(ISBLANK(C108), "-", IF(COUNTIF(C:C,C108)&gt;1,"Y", "N"))</f>
        <v>-</v>
      </c>
      <c r="B108" s="1" t="str">
        <f t="shared" si="52"/>
        <v>-</v>
      </c>
      <c r="D108" s="18"/>
      <c r="E108" s="20"/>
      <c r="F108" s="17"/>
      <c r="I108" s="17"/>
      <c r="J108" s="17"/>
      <c r="M108" s="17"/>
      <c r="N108" s="17"/>
      <c r="P108" s="24"/>
      <c r="Q108" s="5" t="str">
        <f>IF(AND(S108&gt;=$J$2, T108&gt;=$G$2, IF($P$2, IFERROR(MATCH($Q$2, E109:P109, 0), FALSE), TRUE)), IFERROR(SUM(LARGE(E108:P108, 1), LARGE(E108:P108, 2), LARGE(E108:P108, 3))/3, "-"), "-")</f>
        <v>-</v>
      </c>
      <c r="R108" s="1" t="str">
        <f>IFERROR(RANK(Q108, Q:Q), "-")</f>
        <v>-</v>
      </c>
      <c r="S108" s="1" t="str">
        <f>IF(ISBLANK(C108), "-", SUM(IF(COUNTA(E108:F108)&gt;=1, 1, 0), IF(COUNTA(G108:H108)&gt;=1, 1, 0), IF(COUNTA(I108:J108)&gt;=1, 1, 0), IF(COUNTA(K108:L108)&gt;=1, 1, 0), IF(COUNTA(M108:N108)&gt;=1, 1, 0), IF(COUNTA(O108:P108)&gt;=1, 1, 0)))</f>
        <v>-</v>
      </c>
      <c r="T108" s="1" t="str">
        <f>IF(ISBLANK(C108), "-", COUNTA(E108:P108))</f>
        <v>-</v>
      </c>
      <c r="U108" s="1" t="str">
        <f>IF(ISBLANK(C108), "-", IF($P$2, IF(AND($P$2, IFERROR(MATCH($Q$2, E109:P109, 0), FALSE)), "Y", "N"), "-"))</f>
        <v>-</v>
      </c>
    </row>
    <row r="109" spans="1:21">
      <c r="D109" s="18"/>
      <c r="E109" s="20"/>
      <c r="F109" s="17"/>
      <c r="I109" s="17"/>
      <c r="J109" s="17"/>
      <c r="M109" s="17"/>
      <c r="N109" s="17"/>
      <c r="Q109" s="5"/>
    </row>
    <row r="110" spans="1:21">
      <c r="A110" s="1" t="str">
        <f t="shared" ref="A110:B110" si="53">IF(ISBLANK(C110), "-", IF(COUNTIF(C:C,C110)&gt;1,"Y", "N"))</f>
        <v>-</v>
      </c>
      <c r="B110" s="1" t="str">
        <f t="shared" si="53"/>
        <v>-</v>
      </c>
      <c r="E110" s="20"/>
      <c r="F110" s="17"/>
      <c r="I110" s="17"/>
      <c r="J110" s="17"/>
      <c r="M110" s="17"/>
      <c r="N110" s="17"/>
      <c r="O110" s="24"/>
      <c r="Q110" s="5" t="str">
        <f>IF(AND(S110&gt;=$J$2, T110&gt;=$G$2, IF($P$2, IFERROR(MATCH($Q$2, E111:P111, 0), FALSE), TRUE)), IFERROR(SUM(LARGE(E110:P110, 1), LARGE(E110:P110, 2), LARGE(E110:P110, 3))/3, "-"), "-")</f>
        <v>-</v>
      </c>
      <c r="R110" s="1" t="str">
        <f>IFERROR(RANK(Q110, Q:Q), "-")</f>
        <v>-</v>
      </c>
      <c r="S110" s="1" t="str">
        <f>IF(ISBLANK(C110), "-", SUM(IF(COUNTA(E110:F110)&gt;=1, 1, 0), IF(COUNTA(G110:H110)&gt;=1, 1, 0), IF(COUNTA(I110:J110)&gt;=1, 1, 0), IF(COUNTA(K110:L110)&gt;=1, 1, 0), IF(COUNTA(M110:N110)&gt;=1, 1, 0), IF(COUNTA(O110:P110)&gt;=1, 1, 0)))</f>
        <v>-</v>
      </c>
      <c r="T110" s="1" t="str">
        <f>IF(ISBLANK(C110), "-", COUNTA(E110:P110))</f>
        <v>-</v>
      </c>
      <c r="U110" s="1" t="str">
        <f>IF(ISBLANK(C110), "-", IF($P$2, IF(AND($P$2, IFERROR(MATCH($Q$2, E111:P111, 0), FALSE)), "Y", "N"), "-"))</f>
        <v>-</v>
      </c>
    </row>
    <row r="111" spans="1:21">
      <c r="D111" s="18"/>
      <c r="E111" s="20"/>
      <c r="F111" s="17"/>
      <c r="I111" s="17"/>
      <c r="J111" s="17"/>
      <c r="K111" s="24"/>
      <c r="M111" s="17"/>
      <c r="N111" s="17"/>
      <c r="Q111" s="5"/>
    </row>
    <row r="112" spans="1:21">
      <c r="A112" s="1" t="str">
        <f t="shared" ref="A112:B112" si="54">IF(ISBLANK(C112), "-", IF(COUNTIF(C:C,C112)&gt;1,"Y", "N"))</f>
        <v>-</v>
      </c>
      <c r="B112" s="1" t="str">
        <f t="shared" si="54"/>
        <v>-</v>
      </c>
      <c r="E112" s="20"/>
      <c r="F112" s="17"/>
      <c r="I112" s="17"/>
      <c r="J112" s="17"/>
      <c r="K112" s="24"/>
      <c r="M112" s="17"/>
      <c r="N112" s="17"/>
      <c r="O112" s="24"/>
      <c r="Q112" s="5" t="str">
        <f>IF(AND(S112&gt;=$J$2, T112&gt;=$G$2, IF($P$2, IFERROR(MATCH($Q$2, E113:P113, 0), FALSE), TRUE)), IFERROR(SUM(LARGE(E112:P112, 1), LARGE(E112:P112, 2), LARGE(E112:P112, 3))/3, "-"), "-")</f>
        <v>-</v>
      </c>
      <c r="R112" s="1" t="str">
        <f>IFERROR(RANK(Q112, Q:Q), "-")</f>
        <v>-</v>
      </c>
      <c r="S112" s="1" t="str">
        <f>IF(ISBLANK(C112), "-", SUM(IF(COUNTA(E112:F112)&gt;=1, 1, 0), IF(COUNTA(G112:H112)&gt;=1, 1, 0), IF(COUNTA(I112:J112)&gt;=1, 1, 0), IF(COUNTA(K112:L112)&gt;=1, 1, 0), IF(COUNTA(M112:N112)&gt;=1, 1, 0), IF(COUNTA(O112:P112)&gt;=1, 1, 0)))</f>
        <v>-</v>
      </c>
      <c r="T112" s="1" t="str">
        <f>IF(ISBLANK(C112), "-", COUNTA(E112:P112))</f>
        <v>-</v>
      </c>
      <c r="U112" s="1" t="str">
        <f>IF(ISBLANK(C112), "-", IF($P$2, IF(AND($P$2, IFERROR(MATCH($Q$2, E113:P113, 0), FALSE)), "Y", "N"), "-"))</f>
        <v>-</v>
      </c>
    </row>
    <row r="113" spans="1:21">
      <c r="D113" s="18"/>
      <c r="E113" s="20"/>
      <c r="F113" s="17"/>
      <c r="I113" s="17"/>
      <c r="J113" s="17"/>
      <c r="K113" s="24"/>
      <c r="M113" s="17"/>
      <c r="N113" s="17"/>
      <c r="Q113" s="5"/>
    </row>
    <row r="114" spans="1:21">
      <c r="A114" s="1" t="str">
        <f t="shared" ref="A114:B114" si="55">IF(ISBLANK(C114), "-", IF(COUNTIF(C:C,C114)&gt;1,"Y", "N"))</f>
        <v>-</v>
      </c>
      <c r="B114" s="1" t="str">
        <f t="shared" si="55"/>
        <v>-</v>
      </c>
      <c r="D114" s="18"/>
      <c r="E114" s="20"/>
      <c r="F114" s="17"/>
      <c r="I114" s="17"/>
      <c r="J114" s="17"/>
      <c r="K114" s="24"/>
      <c r="M114" s="17"/>
      <c r="N114" s="17"/>
      <c r="O114" s="24"/>
      <c r="Q114" s="5" t="str">
        <f>IF(AND(S114&gt;=$J$2, T114&gt;=$G$2, IF($P$2, IFERROR(MATCH($Q$2, E115:P115, 0), FALSE), TRUE)), IFERROR(SUM(LARGE(E114:P114, 1), LARGE(E114:P114, 2), LARGE(E114:P114, 3))/3, "-"), "-")</f>
        <v>-</v>
      </c>
      <c r="R114" s="1" t="str">
        <f>IFERROR(RANK(Q114, Q:Q), "-")</f>
        <v>-</v>
      </c>
      <c r="S114" s="1" t="str">
        <f>IF(ISBLANK(C114), "-", SUM(IF(COUNTA(E114:F114)&gt;=1, 1, 0), IF(COUNTA(G114:H114)&gt;=1, 1, 0), IF(COUNTA(I114:J114)&gt;=1, 1, 0), IF(COUNTA(K114:L114)&gt;=1, 1, 0), IF(COUNTA(M114:N114)&gt;=1, 1, 0), IF(COUNTA(O114:P114)&gt;=1, 1, 0)))</f>
        <v>-</v>
      </c>
      <c r="T114" s="1" t="str">
        <f>IF(ISBLANK(C114), "-", COUNTA(E114:P114))</f>
        <v>-</v>
      </c>
      <c r="U114" s="1" t="str">
        <f>IF(ISBLANK(C114), "-", IF($P$2, IF(AND($P$2, IFERROR(MATCH($Q$2, E115:P115, 0), FALSE)), "Y", "N"), "-"))</f>
        <v>-</v>
      </c>
    </row>
    <row r="115" spans="1:21">
      <c r="D115" s="18"/>
      <c r="E115" s="20"/>
      <c r="F115" s="17"/>
      <c r="I115" s="17"/>
      <c r="J115" s="17"/>
      <c r="K115" s="24"/>
      <c r="M115" s="17"/>
      <c r="N115" s="17"/>
      <c r="Q115" s="5"/>
    </row>
    <row r="116" spans="1:21">
      <c r="A116" s="1" t="str">
        <f t="shared" ref="A116:B116" si="56">IF(ISBLANK(C116), "-", IF(COUNTIF(C:C,C116)&gt;1,"Y", "N"))</f>
        <v>-</v>
      </c>
      <c r="B116" s="1" t="str">
        <f t="shared" si="56"/>
        <v>-</v>
      </c>
      <c r="D116" s="18"/>
      <c r="E116" s="20"/>
      <c r="F116" s="17"/>
      <c r="I116" s="17"/>
      <c r="J116" s="17"/>
      <c r="K116" s="24"/>
      <c r="M116" s="17"/>
      <c r="N116" s="17"/>
      <c r="Q116" s="5" t="str">
        <f>IF(AND(S116&gt;=$J$2, T116&gt;=$G$2, IF($P$2, IFERROR(MATCH($Q$2, E117:P117, 0), FALSE), TRUE)), IFERROR(SUM(LARGE(E116:P116, 1), LARGE(E116:P116, 2), LARGE(E116:P116, 3))/3, "-"), "-")</f>
        <v>-</v>
      </c>
      <c r="R116" s="1" t="str">
        <f>IFERROR(RANK(Q116, Q:Q), "-")</f>
        <v>-</v>
      </c>
      <c r="S116" s="1" t="str">
        <f>IF(ISBLANK(C116), "-", SUM(IF(COUNTA(E116:F116)&gt;=1, 1, 0), IF(COUNTA(G116:H116)&gt;=1, 1, 0), IF(COUNTA(I116:J116)&gt;=1, 1, 0), IF(COUNTA(K116:L116)&gt;=1, 1, 0), IF(COUNTA(M116:N116)&gt;=1, 1, 0), IF(COUNTA(O116:P116)&gt;=1, 1, 0)))</f>
        <v>-</v>
      </c>
      <c r="T116" s="1" t="str">
        <f>IF(ISBLANK(C116), "-", COUNTA(E116:P116))</f>
        <v>-</v>
      </c>
      <c r="U116" s="1" t="str">
        <f>IF(ISBLANK(C116), "-", IF($P$2, IF(AND($P$2, IFERROR(MATCH($Q$2, E117:P117, 0), FALSE)), "Y", "N"), "-"))</f>
        <v>-</v>
      </c>
    </row>
    <row r="117" spans="1:21">
      <c r="D117" s="18"/>
      <c r="E117" s="20"/>
      <c r="F117" s="17"/>
      <c r="I117" s="17"/>
      <c r="J117" s="17"/>
      <c r="K117" s="24"/>
      <c r="M117" s="17"/>
      <c r="N117" s="17"/>
      <c r="Q117" s="5"/>
    </row>
    <row r="118" spans="1:21">
      <c r="A118" s="1" t="str">
        <f t="shared" ref="A118:B118" si="57">IF(ISBLANK(C118), "-", IF(COUNTIF(C:C,C118)&gt;1,"Y", "N"))</f>
        <v>-</v>
      </c>
      <c r="B118" s="1" t="str">
        <f t="shared" si="57"/>
        <v>-</v>
      </c>
      <c r="D118" s="18"/>
      <c r="E118" s="20"/>
      <c r="F118" s="17"/>
      <c r="I118" s="17"/>
      <c r="J118" s="17"/>
      <c r="K118" s="24"/>
      <c r="M118" s="17"/>
      <c r="N118" s="17"/>
      <c r="Q118" s="5" t="str">
        <f>IF(AND(S118&gt;=$J$2, T118&gt;=$G$2, IF($P$2, IFERROR(MATCH($Q$2, E119:P119, 0), FALSE), TRUE)), IFERROR(SUM(LARGE(E118:P118, 1), LARGE(E118:P118, 2), LARGE(E118:P118, 3))/3, "-"), "-")</f>
        <v>-</v>
      </c>
      <c r="R118" s="1" t="str">
        <f>IFERROR(RANK(Q118, Q:Q), "-")</f>
        <v>-</v>
      </c>
      <c r="S118" s="1" t="str">
        <f>IF(ISBLANK(C118), "-", SUM(IF(COUNTA(E118:F118)&gt;=1, 1, 0), IF(COUNTA(G118:H118)&gt;=1, 1, 0), IF(COUNTA(I118:J118)&gt;=1, 1, 0), IF(COUNTA(K118:L118)&gt;=1, 1, 0), IF(COUNTA(M118:N118)&gt;=1, 1, 0), IF(COUNTA(O118:P118)&gt;=1, 1, 0)))</f>
        <v>-</v>
      </c>
      <c r="T118" s="1" t="str">
        <f>IF(ISBLANK(C118), "-", COUNTA(E118:P118))</f>
        <v>-</v>
      </c>
      <c r="U118" s="1" t="str">
        <f>IF(ISBLANK(C118), "-", IF($P$2, IF(AND($P$2, IFERROR(MATCH($Q$2, E119:P119, 0), FALSE)), "Y", "N"), "-"))</f>
        <v>-</v>
      </c>
    </row>
    <row r="119" spans="1:21">
      <c r="D119" s="18"/>
      <c r="E119" s="20"/>
      <c r="F119" s="17"/>
      <c r="I119" s="17"/>
      <c r="J119" s="17"/>
      <c r="M119" s="17"/>
      <c r="N119" s="17"/>
      <c r="Q119" s="5"/>
    </row>
    <row r="120" spans="1:21">
      <c r="A120" s="1" t="str">
        <f t="shared" ref="A120:B120" si="58">IF(ISBLANK(C120), "-", IF(COUNTIF(C:C,C120)&gt;1,"Y", "N"))</f>
        <v>-</v>
      </c>
      <c r="B120" s="1" t="str">
        <f t="shared" si="58"/>
        <v>-</v>
      </c>
      <c r="D120" s="18"/>
      <c r="E120" s="20"/>
      <c r="F120" s="17"/>
      <c r="I120" s="17"/>
      <c r="J120" s="17"/>
      <c r="M120" s="17"/>
      <c r="N120" s="17"/>
      <c r="Q120" s="5" t="str">
        <f>IF(AND(S120&gt;=$J$2, T120&gt;=$G$2, IF($P$2, IFERROR(MATCH($Q$2, E121:P121, 0), FALSE), TRUE)), IFERROR(SUM(LARGE(E120:P120, 1), LARGE(E120:P120, 2), LARGE(E120:P120, 3))/3, "-"), "-")</f>
        <v>-</v>
      </c>
      <c r="R120" s="1" t="str">
        <f>IFERROR(RANK(Q120, Q:Q), "-")</f>
        <v>-</v>
      </c>
      <c r="S120" s="1" t="str">
        <f>IF(ISBLANK(C120), "-", SUM(IF(COUNTA(E120:F120)&gt;=1, 1, 0), IF(COUNTA(G120:H120)&gt;=1, 1, 0), IF(COUNTA(I120:J120)&gt;=1, 1, 0), IF(COUNTA(K120:L120)&gt;=1, 1, 0), IF(COUNTA(M120:N120)&gt;=1, 1, 0), IF(COUNTA(O120:P120)&gt;=1, 1, 0)))</f>
        <v>-</v>
      </c>
      <c r="T120" s="1" t="str">
        <f>IF(ISBLANK(C120), "-", COUNTA(E120:P120))</f>
        <v>-</v>
      </c>
      <c r="U120" s="1" t="str">
        <f>IF(ISBLANK(C120), "-", IF($P$2, IF(AND($P$2, IFERROR(MATCH($Q$2, E121:P121, 0), FALSE)), "Y", "N"), "-"))</f>
        <v>-</v>
      </c>
    </row>
    <row r="121" spans="1:21">
      <c r="D121" s="18"/>
      <c r="E121" s="20"/>
      <c r="F121" s="17"/>
      <c r="I121" s="17"/>
      <c r="J121" s="17"/>
      <c r="M121" s="17"/>
      <c r="N121" s="17"/>
      <c r="Q121" s="5"/>
    </row>
    <row r="122" spans="1:21">
      <c r="A122" s="1" t="str">
        <f t="shared" ref="A122:B122" si="59">IF(ISBLANK(C122), "-", IF(COUNTIF(C:C,C122)&gt;1,"Y", "N"))</f>
        <v>-</v>
      </c>
      <c r="B122" s="1" t="str">
        <f t="shared" si="59"/>
        <v>-</v>
      </c>
      <c r="D122" s="18"/>
      <c r="E122" s="20"/>
      <c r="F122" s="17"/>
      <c r="I122" s="17"/>
      <c r="J122" s="17"/>
      <c r="M122" s="17"/>
      <c r="N122" s="17"/>
      <c r="Q122" s="5" t="str">
        <f>IF(AND(S122&gt;=$J$2, T122&gt;=$G$2, IF($P$2, IFERROR(MATCH($Q$2, E123:P123, 0), FALSE), TRUE)), IFERROR(SUM(LARGE(E122:P122, 1), LARGE(E122:P122, 2), LARGE(E122:P122, 3))/3, "-"), "-")</f>
        <v>-</v>
      </c>
      <c r="R122" s="1" t="str">
        <f>IFERROR(RANK(Q122, Q:Q), "-")</f>
        <v>-</v>
      </c>
      <c r="S122" s="1" t="str">
        <f>IF(ISBLANK(C122), "-", SUM(IF(COUNTA(E122:F122)&gt;=1, 1, 0), IF(COUNTA(G122:H122)&gt;=1, 1, 0), IF(COUNTA(I122:J122)&gt;=1, 1, 0), IF(COUNTA(K122:L122)&gt;=1, 1, 0), IF(COUNTA(M122:N122)&gt;=1, 1, 0), IF(COUNTA(O122:P122)&gt;=1, 1, 0)))</f>
        <v>-</v>
      </c>
      <c r="T122" s="1" t="str">
        <f>IF(ISBLANK(C122), "-", COUNTA(E122:P122))</f>
        <v>-</v>
      </c>
      <c r="U122" s="1" t="str">
        <f>IF(ISBLANK(C122), "-", IF($P$2, IF(AND($P$2, IFERROR(MATCH($Q$2, E123:P123, 0), FALSE)), "Y", "N"), "-"))</f>
        <v>-</v>
      </c>
    </row>
    <row r="123" spans="1:21">
      <c r="D123" s="18"/>
      <c r="E123" s="20"/>
      <c r="F123" s="17"/>
      <c r="I123" s="17"/>
      <c r="J123" s="17"/>
      <c r="M123" s="17"/>
      <c r="N123" s="17"/>
      <c r="Q123" s="5"/>
    </row>
    <row r="124" spans="1:21">
      <c r="A124" s="1" t="str">
        <f t="shared" ref="A124:B124" si="60">IF(ISBLANK(C124), "-", IF(COUNTIF(C:C,C124)&gt;1,"Y", "N"))</f>
        <v>-</v>
      </c>
      <c r="B124" s="1" t="str">
        <f t="shared" si="60"/>
        <v>-</v>
      </c>
      <c r="D124" s="18"/>
      <c r="E124" s="20"/>
      <c r="F124" s="17"/>
      <c r="I124" s="17"/>
      <c r="J124" s="17"/>
      <c r="M124" s="17"/>
      <c r="N124" s="17"/>
      <c r="Q124" s="5" t="str">
        <f>IF(AND(S124&gt;=$J$2, T124&gt;=$G$2, IF($P$2, IFERROR(MATCH($Q$2, E125:P125, 0), FALSE), TRUE)), IFERROR(SUM(LARGE(E124:P124, 1), LARGE(E124:P124, 2), LARGE(E124:P124, 3))/3, "-"), "-")</f>
        <v>-</v>
      </c>
      <c r="R124" s="1" t="str">
        <f>IFERROR(RANK(Q124, Q:Q), "-")</f>
        <v>-</v>
      </c>
      <c r="S124" s="1" t="str">
        <f>IF(ISBLANK(C124), "-", SUM(IF(COUNTA(E124:F124)&gt;=1, 1, 0), IF(COUNTA(G124:H124)&gt;=1, 1, 0), IF(COUNTA(I124:J124)&gt;=1, 1, 0), IF(COUNTA(K124:L124)&gt;=1, 1, 0), IF(COUNTA(M124:N124)&gt;=1, 1, 0), IF(COUNTA(O124:P124)&gt;=1, 1, 0)))</f>
        <v>-</v>
      </c>
      <c r="T124" s="1" t="str">
        <f>IF(ISBLANK(C124), "-", COUNTA(E124:P124))</f>
        <v>-</v>
      </c>
      <c r="U124" s="1" t="str">
        <f>IF(ISBLANK(C124), "-", IF($P$2, IF(AND($P$2, IFERROR(MATCH($Q$2, E125:P125, 0), FALSE)), "Y", "N"), "-"))</f>
        <v>-</v>
      </c>
    </row>
    <row r="125" spans="1:21">
      <c r="D125" s="18"/>
      <c r="E125" s="20"/>
      <c r="F125" s="17"/>
      <c r="I125" s="17"/>
      <c r="J125" s="17"/>
      <c r="M125" s="17"/>
      <c r="N125" s="17"/>
      <c r="Q125" s="5"/>
    </row>
    <row r="126" spans="1:21">
      <c r="A126" s="1" t="str">
        <f t="shared" ref="A126:B126" si="61">IF(ISBLANK(C126), "-", IF(COUNTIF(C:C,C126)&gt;1,"Y", "N"))</f>
        <v>-</v>
      </c>
      <c r="B126" s="1" t="str">
        <f t="shared" si="61"/>
        <v>-</v>
      </c>
      <c r="D126" s="18"/>
      <c r="E126" s="20"/>
      <c r="F126" s="17"/>
      <c r="I126" s="17"/>
      <c r="J126" s="17"/>
      <c r="M126" s="17"/>
      <c r="N126" s="17"/>
      <c r="Q126" s="5" t="str">
        <f>IF(AND(S126&gt;=$J$2, T126&gt;=$G$2, IF($P$2, IFERROR(MATCH($Q$2, E127:P127, 0), FALSE), TRUE)), IFERROR(SUM(LARGE(E126:P126, 1), LARGE(E126:P126, 2), LARGE(E126:P126, 3))/3, "-"), "-")</f>
        <v>-</v>
      </c>
      <c r="R126" s="1" t="str">
        <f>IFERROR(RANK(Q126, Q:Q), "-")</f>
        <v>-</v>
      </c>
      <c r="S126" s="1" t="str">
        <f>IF(ISBLANK(C126), "-", SUM(IF(COUNTA(E126:F126)&gt;=1, 1, 0), IF(COUNTA(G126:H126)&gt;=1, 1, 0), IF(COUNTA(I126:J126)&gt;=1, 1, 0), IF(COUNTA(K126:L126)&gt;=1, 1, 0), IF(COUNTA(M126:N126)&gt;=1, 1, 0), IF(COUNTA(O126:P126)&gt;=1, 1, 0)))</f>
        <v>-</v>
      </c>
      <c r="T126" s="1" t="str">
        <f>IF(ISBLANK(C126), "-", COUNTA(E126:P126))</f>
        <v>-</v>
      </c>
      <c r="U126" s="1" t="str">
        <f>IF(ISBLANK(C126), "-", IF($P$2, IF(AND($P$2, IFERROR(MATCH($Q$2, E127:P127, 0), FALSE)), "Y", "N"), "-"))</f>
        <v>-</v>
      </c>
    </row>
    <row r="127" spans="1:21">
      <c r="D127" s="18"/>
      <c r="E127" s="20"/>
      <c r="F127" s="17"/>
      <c r="I127" s="17"/>
      <c r="J127" s="17"/>
      <c r="M127" s="17"/>
      <c r="N127" s="17"/>
      <c r="Q127" s="5"/>
    </row>
    <row r="128" spans="1:21">
      <c r="A128" s="1" t="str">
        <f t="shared" ref="A128:B128" si="62">IF(ISBLANK(C128), "-", IF(COUNTIF(C:C,C128)&gt;1,"Y", "N"))</f>
        <v>-</v>
      </c>
      <c r="B128" s="1" t="str">
        <f t="shared" si="62"/>
        <v>-</v>
      </c>
      <c r="D128" s="18"/>
      <c r="E128" s="20"/>
      <c r="F128" s="17"/>
      <c r="I128" s="17"/>
      <c r="J128" s="17"/>
      <c r="M128" s="17"/>
      <c r="N128" s="17"/>
      <c r="Q128" s="5" t="str">
        <f>IF(AND(S128&gt;=$J$2, T128&gt;=$G$2, IF($P$2, IFERROR(MATCH($Q$2, E129:P129, 0), FALSE), TRUE)), IFERROR(SUM(LARGE(E128:P128, 1), LARGE(E128:P128, 2), LARGE(E128:P128, 3))/3, "-"), "-")</f>
        <v>-</v>
      </c>
      <c r="R128" s="1" t="str">
        <f>IFERROR(RANK(Q128, Q:Q), "-")</f>
        <v>-</v>
      </c>
      <c r="S128" s="1" t="str">
        <f>IF(ISBLANK(C128), "-", SUM(IF(COUNTA(E128:F128)&gt;=1, 1, 0), IF(COUNTA(G128:H128)&gt;=1, 1, 0), IF(COUNTA(I128:J128)&gt;=1, 1, 0), IF(COUNTA(K128:L128)&gt;=1, 1, 0), IF(COUNTA(M128:N128)&gt;=1, 1, 0), IF(COUNTA(O128:P128)&gt;=1, 1, 0)))</f>
        <v>-</v>
      </c>
      <c r="T128" s="1" t="str">
        <f>IF(ISBLANK(C128), "-", COUNTA(E128:P128))</f>
        <v>-</v>
      </c>
      <c r="U128" s="1" t="str">
        <f>IF(ISBLANK(C128), "-", IF($P$2, IF(AND($P$2, IFERROR(MATCH($Q$2, E129:P129, 0), FALSE)), "Y", "N"), "-"))</f>
        <v>-</v>
      </c>
    </row>
    <row r="129" spans="1:21">
      <c r="D129" s="18"/>
      <c r="E129" s="20"/>
      <c r="F129" s="17"/>
      <c r="I129" s="17"/>
      <c r="J129" s="17"/>
      <c r="M129" s="17"/>
      <c r="N129" s="17"/>
      <c r="Q129" s="5"/>
    </row>
    <row r="130" spans="1:21">
      <c r="A130" s="1" t="str">
        <f t="shared" ref="A130:B130" si="63">IF(ISBLANK(C130), "-", IF(COUNTIF(C:C,C130)&gt;1,"Y", "N"))</f>
        <v>-</v>
      </c>
      <c r="B130" s="1" t="str">
        <f t="shared" si="63"/>
        <v>-</v>
      </c>
      <c r="D130" s="18"/>
      <c r="E130" s="20"/>
      <c r="F130" s="17"/>
      <c r="I130" s="17"/>
      <c r="J130" s="17"/>
      <c r="M130" s="17"/>
      <c r="N130" s="17"/>
      <c r="Q130" s="5" t="str">
        <f>IF(AND(S130&gt;=$J$2, T130&gt;=$G$2, IF($P$2, IFERROR(MATCH($Q$2, E131:P131, 0), FALSE), TRUE)), IFERROR(SUM(LARGE(E130:P130, 1), LARGE(E130:P130, 2), LARGE(E130:P130, 3))/3, "-"), "-")</f>
        <v>-</v>
      </c>
      <c r="R130" s="1" t="str">
        <f>IFERROR(RANK(Q130, Q:Q), "-")</f>
        <v>-</v>
      </c>
      <c r="S130" s="1" t="str">
        <f>IF(ISBLANK(C130), "-", SUM(IF(COUNTA(E130:F130)&gt;=1, 1, 0), IF(COUNTA(G130:H130)&gt;=1, 1, 0), IF(COUNTA(I130:J130)&gt;=1, 1, 0), IF(COUNTA(K130:L130)&gt;=1, 1, 0), IF(COUNTA(M130:N130)&gt;=1, 1, 0), IF(COUNTA(O130:P130)&gt;=1, 1, 0)))</f>
        <v>-</v>
      </c>
      <c r="T130" s="1" t="str">
        <f>IF(ISBLANK(C130), "-", COUNTA(E130:P130))</f>
        <v>-</v>
      </c>
      <c r="U130" s="1" t="str">
        <f>IF(ISBLANK(C130), "-", IF($P$2, IF(AND($P$2, IFERROR(MATCH($Q$2, E131:P131, 0), FALSE)), "Y", "N"), "-"))</f>
        <v>-</v>
      </c>
    </row>
    <row r="131" spans="1:21">
      <c r="D131" s="18"/>
      <c r="E131" s="20"/>
      <c r="F131" s="17"/>
      <c r="I131" s="17"/>
      <c r="J131" s="17"/>
      <c r="M131" s="17"/>
      <c r="N131" s="17"/>
      <c r="Q131" s="5"/>
    </row>
    <row r="132" spans="1:21">
      <c r="A132" s="1" t="str">
        <f t="shared" ref="A132:B132" si="64">IF(ISBLANK(C132), "-", IF(COUNTIF(C:C,C132)&gt;1,"Y", "N"))</f>
        <v>-</v>
      </c>
      <c r="B132" s="1" t="str">
        <f t="shared" si="64"/>
        <v>-</v>
      </c>
      <c r="D132" s="18"/>
      <c r="E132" s="20"/>
      <c r="F132" s="17"/>
      <c r="I132" s="17"/>
      <c r="J132" s="17"/>
      <c r="M132" s="17"/>
      <c r="N132" s="17"/>
      <c r="Q132" s="5" t="str">
        <f>IF(AND(S132&gt;=$J$2, T132&gt;=$G$2, IF($P$2, IFERROR(MATCH($Q$2, E133:P133, 0), FALSE), TRUE)), IFERROR(SUM(LARGE(E132:P132, 1), LARGE(E132:P132, 2), LARGE(E132:P132, 3))/3, "-"), "-")</f>
        <v>-</v>
      </c>
      <c r="R132" s="1" t="str">
        <f>IFERROR(RANK(Q132, Q:Q), "-")</f>
        <v>-</v>
      </c>
      <c r="S132" s="1" t="str">
        <f>IF(ISBLANK(C132), "-", SUM(IF(COUNTA(E132:F132)&gt;=1, 1, 0), IF(COUNTA(G132:H132)&gt;=1, 1, 0), IF(COUNTA(I132:J132)&gt;=1, 1, 0), IF(COUNTA(K132:L132)&gt;=1, 1, 0), IF(COUNTA(M132:N132)&gt;=1, 1, 0), IF(COUNTA(O132:P132)&gt;=1, 1, 0)))</f>
        <v>-</v>
      </c>
      <c r="T132" s="1" t="str">
        <f>IF(ISBLANK(C132), "-", COUNTA(E132:P132))</f>
        <v>-</v>
      </c>
      <c r="U132" s="1" t="str">
        <f>IF(ISBLANK(C132), "-", IF($P$2, IF(AND($P$2, IFERROR(MATCH($Q$2, E133:P133, 0), FALSE)), "Y", "N"), "-"))</f>
        <v>-</v>
      </c>
    </row>
    <row r="133" spans="1:21">
      <c r="D133" s="18"/>
      <c r="E133" s="20"/>
      <c r="F133" s="17"/>
      <c r="I133" s="17"/>
      <c r="J133" s="17"/>
      <c r="M133" s="17"/>
      <c r="N133" s="17"/>
      <c r="Q133" s="5"/>
    </row>
    <row r="134" spans="1:21">
      <c r="A134" s="1" t="str">
        <f t="shared" ref="A134:B134" si="65">IF(ISBLANK(C134), "-", IF(COUNTIF(C:C,C134)&gt;1,"Y", "N"))</f>
        <v>-</v>
      </c>
      <c r="B134" s="1" t="str">
        <f t="shared" si="65"/>
        <v>-</v>
      </c>
      <c r="D134" s="18"/>
      <c r="E134" s="20"/>
      <c r="F134" s="17"/>
      <c r="I134" s="17"/>
      <c r="J134" s="17"/>
      <c r="M134" s="17"/>
      <c r="N134" s="17"/>
      <c r="Q134" s="5" t="str">
        <f>IF(AND(S134&gt;=$J$2, T134&gt;=$G$2, IF($P$2, IFERROR(MATCH($Q$2, E135:P135, 0), FALSE), TRUE)), IFERROR(SUM(LARGE(E134:P134, 1), LARGE(E134:P134, 2), LARGE(E134:P134, 3))/3, "-"), "-")</f>
        <v>-</v>
      </c>
      <c r="R134" s="1" t="str">
        <f>IFERROR(RANK(Q134, Q:Q), "-")</f>
        <v>-</v>
      </c>
      <c r="S134" s="1" t="str">
        <f>IF(ISBLANK(C134), "-", SUM(IF(COUNTA(E134:F134)&gt;=1, 1, 0), IF(COUNTA(G134:H134)&gt;=1, 1, 0), IF(COUNTA(I134:J134)&gt;=1, 1, 0), IF(COUNTA(K134:L134)&gt;=1, 1, 0), IF(COUNTA(M134:N134)&gt;=1, 1, 0), IF(COUNTA(O134:P134)&gt;=1, 1, 0)))</f>
        <v>-</v>
      </c>
      <c r="T134" s="1" t="str">
        <f>IF(ISBLANK(C134), "-", COUNTA(E134:P134))</f>
        <v>-</v>
      </c>
      <c r="U134" s="1" t="str">
        <f>IF(ISBLANK(C134), "-", IF($P$2, IF(AND($P$2, IFERROR(MATCH($Q$2, E135:P135, 0), FALSE)), "Y", "N"), "-"))</f>
        <v>-</v>
      </c>
    </row>
    <row r="135" spans="1:21">
      <c r="D135" s="18"/>
      <c r="E135" s="20"/>
      <c r="F135" s="17"/>
      <c r="I135" s="17"/>
      <c r="J135" s="17"/>
      <c r="M135" s="17"/>
      <c r="N135" s="17"/>
      <c r="Q135" s="5"/>
    </row>
    <row r="136" spans="1:21">
      <c r="A136" s="1" t="str">
        <f t="shared" ref="A136:B136" si="66">IF(ISBLANK(C136), "-", IF(COUNTIF(C:C,C136)&gt;1,"Y", "N"))</f>
        <v>-</v>
      </c>
      <c r="B136" s="1" t="str">
        <f t="shared" si="66"/>
        <v>-</v>
      </c>
      <c r="D136" s="18"/>
      <c r="E136" s="20"/>
      <c r="F136" s="17"/>
      <c r="I136" s="17"/>
      <c r="J136" s="17"/>
      <c r="M136" s="17"/>
      <c r="N136" s="17"/>
      <c r="Q136" s="5" t="str">
        <f>IF(AND(S136&gt;=$J$2, T136&gt;=$G$2, IF($P$2, IFERROR(MATCH($Q$2, E137:P137, 0), FALSE), TRUE)), IFERROR(SUM(LARGE(E136:P136, 1), LARGE(E136:P136, 2), LARGE(E136:P136, 3))/3, "-"), "-")</f>
        <v>-</v>
      </c>
      <c r="R136" s="1" t="str">
        <f>IFERROR(RANK(Q136, Q:Q), "-")</f>
        <v>-</v>
      </c>
      <c r="S136" s="1" t="str">
        <f>IF(ISBLANK(C136), "-", SUM(IF(COUNTA(E136:F136)&gt;=1, 1, 0), IF(COUNTA(G136:H136)&gt;=1, 1, 0), IF(COUNTA(I136:J136)&gt;=1, 1, 0), IF(COUNTA(K136:L136)&gt;=1, 1, 0), IF(COUNTA(M136:N136)&gt;=1, 1, 0), IF(COUNTA(O136:P136)&gt;=1, 1, 0)))</f>
        <v>-</v>
      </c>
      <c r="T136" s="1" t="str">
        <f>IF(ISBLANK(C136), "-", COUNTA(E136:P136))</f>
        <v>-</v>
      </c>
      <c r="U136" s="1" t="str">
        <f>IF(ISBLANK(C136), "-", IF($P$2, IF(AND($P$2, IFERROR(MATCH($Q$2, E137:P137, 0), FALSE)), "Y", "N"), "-"))</f>
        <v>-</v>
      </c>
    </row>
    <row r="137" spans="1:21">
      <c r="D137" s="18"/>
      <c r="E137" s="20"/>
      <c r="F137" s="17"/>
      <c r="I137" s="17"/>
      <c r="J137" s="17"/>
      <c r="M137" s="17"/>
      <c r="N137" s="17"/>
      <c r="Q137" s="5"/>
    </row>
    <row r="138" spans="1:21">
      <c r="A138" s="1" t="str">
        <f t="shared" ref="A138:B138" si="67">IF(ISBLANK(C138), "-", IF(COUNTIF(C:C,C138)&gt;1,"Y", "N"))</f>
        <v>-</v>
      </c>
      <c r="B138" s="1" t="str">
        <f t="shared" si="67"/>
        <v>-</v>
      </c>
      <c r="D138" s="18"/>
      <c r="E138" s="20"/>
      <c r="F138" s="17"/>
      <c r="I138" s="17"/>
      <c r="J138" s="17"/>
      <c r="M138" s="17"/>
      <c r="N138" s="17"/>
      <c r="Q138" s="5" t="str">
        <f>IF(AND(S138&gt;=$J$2, T138&gt;=$G$2, IF($P$2, IFERROR(MATCH($Q$2, E139:P139, 0), FALSE), TRUE)), IFERROR(SUM(LARGE(E138:P138, 1), LARGE(E138:P138, 2), LARGE(E138:P138, 3))/3, "-"), "-")</f>
        <v>-</v>
      </c>
      <c r="R138" s="1" t="str">
        <f>IFERROR(RANK(Q138, Q:Q), "-")</f>
        <v>-</v>
      </c>
      <c r="S138" s="1" t="str">
        <f>IF(ISBLANK(C138), "-", SUM(IF(COUNTA(E138:F138)&gt;=1, 1, 0), IF(COUNTA(G138:H138)&gt;=1, 1, 0), IF(COUNTA(I138:J138)&gt;=1, 1, 0), IF(COUNTA(K138:L138)&gt;=1, 1, 0), IF(COUNTA(M138:N138)&gt;=1, 1, 0), IF(COUNTA(O138:P138)&gt;=1, 1, 0)))</f>
        <v>-</v>
      </c>
      <c r="T138" s="1" t="str">
        <f>IF(ISBLANK(C138), "-", COUNTA(E138:P138))</f>
        <v>-</v>
      </c>
      <c r="U138" s="1" t="str">
        <f>IF(ISBLANK(C138), "-", IF($P$2, IF(AND($P$2, IFERROR(MATCH($Q$2, E139:P139, 0), FALSE)), "Y", "N"), "-"))</f>
        <v>-</v>
      </c>
    </row>
    <row r="139" spans="1:21">
      <c r="D139" s="18"/>
      <c r="E139" s="20"/>
      <c r="F139" s="17"/>
      <c r="I139" s="17"/>
      <c r="J139" s="17"/>
      <c r="M139" s="17"/>
      <c r="N139" s="17"/>
      <c r="Q139" s="5"/>
    </row>
    <row r="140" spans="1:21">
      <c r="A140" s="1" t="str">
        <f t="shared" ref="A140:B140" si="68">IF(ISBLANK(C140), "-", IF(COUNTIF(C:C,C140)&gt;1,"Y", "N"))</f>
        <v>-</v>
      </c>
      <c r="B140" s="1" t="str">
        <f t="shared" si="68"/>
        <v>-</v>
      </c>
      <c r="D140" s="18"/>
      <c r="E140" s="20"/>
      <c r="F140" s="17"/>
      <c r="I140" s="17"/>
      <c r="J140" s="17"/>
      <c r="M140" s="17"/>
      <c r="N140" s="17"/>
      <c r="Q140" s="5" t="str">
        <f>IF(AND(S140&gt;=$J$2, T140&gt;=$G$2, IF($P$2, IFERROR(MATCH($Q$2, E141:P141, 0), FALSE), TRUE)), IFERROR(SUM(LARGE(E140:P140, 1), LARGE(E140:P140, 2), LARGE(E140:P140, 3))/3, "-"), "-")</f>
        <v>-</v>
      </c>
      <c r="R140" s="1" t="str">
        <f>IFERROR(RANK(Q140, Q:Q), "-")</f>
        <v>-</v>
      </c>
      <c r="S140" s="1" t="str">
        <f>IF(ISBLANK(C140), "-", SUM(IF(COUNTA(E140:F140)&gt;=1, 1, 0), IF(COUNTA(G140:H140)&gt;=1, 1, 0), IF(COUNTA(I140:J140)&gt;=1, 1, 0), IF(COUNTA(K140:L140)&gt;=1, 1, 0), IF(COUNTA(M140:N140)&gt;=1, 1, 0), IF(COUNTA(O140:P140)&gt;=1, 1, 0)))</f>
        <v>-</v>
      </c>
      <c r="T140" s="1" t="str">
        <f>IF(ISBLANK(C140), "-", COUNTA(E140:P140))</f>
        <v>-</v>
      </c>
      <c r="U140" s="1" t="str">
        <f>IF(ISBLANK(C140), "-", IF($P$2, IF(AND($P$2, IFERROR(MATCH($Q$2, E141:P141, 0), FALSE)), "Y", "N"), "-"))</f>
        <v>-</v>
      </c>
    </row>
    <row r="141" spans="1:21">
      <c r="D141" s="18"/>
      <c r="E141" s="20"/>
      <c r="F141" s="17"/>
      <c r="I141" s="17"/>
      <c r="J141" s="17"/>
      <c r="M141" s="17"/>
      <c r="N141" s="17"/>
      <c r="Q141" s="5"/>
    </row>
    <row r="142" spans="1:21">
      <c r="A142" s="1" t="str">
        <f t="shared" ref="A142:B142" si="69">IF(ISBLANK(C142), "-", IF(COUNTIF(C:C,C142)&gt;1,"Y", "N"))</f>
        <v>-</v>
      </c>
      <c r="B142" s="1" t="str">
        <f t="shared" si="69"/>
        <v>-</v>
      </c>
      <c r="D142" s="18"/>
      <c r="E142" s="20"/>
      <c r="F142" s="17"/>
      <c r="I142" s="17"/>
      <c r="J142" s="17"/>
      <c r="M142" s="17"/>
      <c r="N142" s="17"/>
      <c r="Q142" s="5" t="str">
        <f>IF(AND(S142&gt;=$J$2, T142&gt;=$G$2, IF($P$2, IFERROR(MATCH($Q$2, E143:P143, 0), FALSE), TRUE)), IFERROR(SUM(LARGE(E142:P142, 1), LARGE(E142:P142, 2), LARGE(E142:P142, 3))/3, "-"), "-")</f>
        <v>-</v>
      </c>
      <c r="R142" s="1" t="str">
        <f>IFERROR(RANK(Q142, Q:Q), "-")</f>
        <v>-</v>
      </c>
      <c r="S142" s="1" t="str">
        <f>IF(ISBLANK(C142), "-", SUM(IF(COUNTA(E142:F142)&gt;=1, 1, 0), IF(COUNTA(G142:H142)&gt;=1, 1, 0), IF(COUNTA(I142:J142)&gt;=1, 1, 0), IF(COUNTA(K142:L142)&gt;=1, 1, 0), IF(COUNTA(M142:N142)&gt;=1, 1, 0), IF(COUNTA(O142:P142)&gt;=1, 1, 0)))</f>
        <v>-</v>
      </c>
      <c r="T142" s="1" t="str">
        <f>IF(ISBLANK(C142), "-", COUNTA(E142:P142))</f>
        <v>-</v>
      </c>
      <c r="U142" s="1" t="str">
        <f>IF(ISBLANK(C142), "-", IF($P$2, IF(AND($P$2, IFERROR(MATCH($Q$2, E143:P143, 0), FALSE)), "Y", "N"), "-"))</f>
        <v>-</v>
      </c>
    </row>
    <row r="143" spans="1:21">
      <c r="D143" s="18"/>
      <c r="E143" s="20"/>
      <c r="F143" s="17"/>
      <c r="I143" s="17"/>
      <c r="J143" s="17"/>
      <c r="M143" s="17"/>
      <c r="N143" s="17"/>
      <c r="Q143" s="5"/>
    </row>
    <row r="144" spans="1:21">
      <c r="A144" s="1" t="str">
        <f t="shared" ref="A144:B144" si="70">IF(ISBLANK(C144), "-", IF(COUNTIF(C:C,C144)&gt;1,"Y", "N"))</f>
        <v>-</v>
      </c>
      <c r="B144" s="1" t="str">
        <f t="shared" si="70"/>
        <v>-</v>
      </c>
      <c r="D144" s="18"/>
      <c r="E144" s="20"/>
      <c r="F144" s="17"/>
      <c r="I144" s="17"/>
      <c r="J144" s="17"/>
      <c r="M144" s="17"/>
      <c r="N144" s="17"/>
      <c r="Q144" s="5" t="str">
        <f>IF(AND(S144&gt;=$J$2, T144&gt;=$G$2, IF($P$2, IFERROR(MATCH($Q$2, E145:P145, 0), FALSE), TRUE)), IFERROR(SUM(LARGE(E144:P144, 1), LARGE(E144:P144, 2), LARGE(E144:P144, 3))/3, "-"), "-")</f>
        <v>-</v>
      </c>
      <c r="R144" s="1" t="str">
        <f>IFERROR(RANK(Q144, Q:Q), "-")</f>
        <v>-</v>
      </c>
      <c r="S144" s="1" t="str">
        <f>IF(ISBLANK(C144), "-", SUM(IF(COUNTA(E144:F144)&gt;=1, 1, 0), IF(COUNTA(G144:H144)&gt;=1, 1, 0), IF(COUNTA(I144:J144)&gt;=1, 1, 0), IF(COUNTA(K144:L144)&gt;=1, 1, 0), IF(COUNTA(M144:N144)&gt;=1, 1, 0), IF(COUNTA(O144:P144)&gt;=1, 1, 0)))</f>
        <v>-</v>
      </c>
      <c r="T144" s="1" t="str">
        <f>IF(ISBLANK(C144), "-", COUNTA(E144:P144))</f>
        <v>-</v>
      </c>
      <c r="U144" s="1" t="str">
        <f>IF(ISBLANK(C144), "-", IF($P$2, IF(AND($P$2, IFERROR(MATCH($Q$2, E145:P145, 0), FALSE)), "Y", "N"), "-"))</f>
        <v>-</v>
      </c>
    </row>
    <row r="145" spans="1:21">
      <c r="D145" s="18"/>
      <c r="E145" s="20"/>
      <c r="F145" s="17"/>
      <c r="I145" s="17"/>
      <c r="J145" s="17"/>
      <c r="M145" s="17"/>
      <c r="N145" s="17"/>
      <c r="Q145" s="5"/>
    </row>
    <row r="146" spans="1:21">
      <c r="A146" s="1" t="str">
        <f t="shared" ref="A146:B146" si="71">IF(ISBLANK(C146), "-", IF(COUNTIF(C:C,C146)&gt;1,"Y", "N"))</f>
        <v>-</v>
      </c>
      <c r="B146" s="1" t="str">
        <f t="shared" si="71"/>
        <v>-</v>
      </c>
      <c r="D146" s="18"/>
      <c r="E146" s="20"/>
      <c r="F146" s="17"/>
      <c r="I146" s="17"/>
      <c r="J146" s="17"/>
      <c r="M146" s="17"/>
      <c r="N146" s="17"/>
      <c r="Q146" s="5" t="str">
        <f>IF(AND(S146&gt;=$J$2, T146&gt;=$G$2, IF($P$2, IFERROR(MATCH($Q$2, E147:P147, 0), FALSE), TRUE)), IFERROR(SUM(LARGE(E146:P146, 1), LARGE(E146:P146, 2), LARGE(E146:P146, 3))/3, "-"), "-")</f>
        <v>-</v>
      </c>
      <c r="R146" s="1" t="str">
        <f>IFERROR(RANK(Q146, Q:Q), "-")</f>
        <v>-</v>
      </c>
      <c r="S146" s="1" t="str">
        <f>IF(ISBLANK(C146), "-", SUM(IF(COUNTA(E146:F146)&gt;=1, 1, 0), IF(COUNTA(G146:H146)&gt;=1, 1, 0), IF(COUNTA(I146:J146)&gt;=1, 1, 0), IF(COUNTA(K146:L146)&gt;=1, 1, 0), IF(COUNTA(M146:N146)&gt;=1, 1, 0), IF(COUNTA(O146:P146)&gt;=1, 1, 0)))</f>
        <v>-</v>
      </c>
      <c r="T146" s="1" t="str">
        <f>IF(ISBLANK(C146), "-", COUNTA(E146:P146))</f>
        <v>-</v>
      </c>
      <c r="U146" s="1" t="str">
        <f>IF(ISBLANK(C146), "-", IF($P$2, IF(AND($P$2, IFERROR(MATCH($Q$2, E147:P147, 0), FALSE)), "Y", "N"), "-"))</f>
        <v>-</v>
      </c>
    </row>
    <row r="147" spans="1:21">
      <c r="D147" s="18"/>
      <c r="E147" s="20"/>
      <c r="F147" s="17"/>
      <c r="I147" s="17"/>
      <c r="J147" s="17"/>
      <c r="M147" s="17"/>
      <c r="N147" s="17"/>
      <c r="Q147" s="5"/>
    </row>
    <row r="148" spans="1:21">
      <c r="A148" s="1" t="str">
        <f t="shared" ref="A148:B148" si="72">IF(ISBLANK(C148), "-", IF(COUNTIF(C:C,C148)&gt;1,"Y", "N"))</f>
        <v>-</v>
      </c>
      <c r="B148" s="1" t="str">
        <f t="shared" si="72"/>
        <v>-</v>
      </c>
      <c r="D148" s="18"/>
      <c r="E148" s="20"/>
      <c r="F148" s="17"/>
      <c r="I148" s="17"/>
      <c r="J148" s="17"/>
      <c r="M148" s="17"/>
      <c r="N148" s="17"/>
      <c r="Q148" s="5" t="str">
        <f>IF(AND(S148&gt;=$J$2, T148&gt;=$G$2, IF($P$2, IFERROR(MATCH($Q$2, E149:P149, 0), FALSE), TRUE)), IFERROR(SUM(LARGE(E148:P148, 1), LARGE(E148:P148, 2), LARGE(E148:P148, 3))/3, "-"), "-")</f>
        <v>-</v>
      </c>
      <c r="R148" s="1" t="str">
        <f>IFERROR(RANK(Q148, Q:Q), "-")</f>
        <v>-</v>
      </c>
      <c r="S148" s="1" t="str">
        <f>IF(ISBLANK(C148), "-", SUM(IF(COUNTA(E148:F148)&gt;=1, 1, 0), IF(COUNTA(G148:H148)&gt;=1, 1, 0), IF(COUNTA(I148:J148)&gt;=1, 1, 0), IF(COUNTA(K148:L148)&gt;=1, 1, 0), IF(COUNTA(M148:N148)&gt;=1, 1, 0), IF(COUNTA(O148:P148)&gt;=1, 1, 0)))</f>
        <v>-</v>
      </c>
      <c r="T148" s="1" t="str">
        <f>IF(ISBLANK(C148), "-", COUNTA(E148:P148))</f>
        <v>-</v>
      </c>
      <c r="U148" s="1" t="str">
        <f>IF(ISBLANK(C148), "-", IF($P$2, IF(AND($P$2, IFERROR(MATCH($Q$2, E149:P149, 0), FALSE)), "Y", "N"), "-"))</f>
        <v>-</v>
      </c>
    </row>
    <row r="149" spans="1:21">
      <c r="D149" s="18"/>
      <c r="E149" s="20"/>
      <c r="F149" s="17"/>
      <c r="I149" s="17"/>
      <c r="J149" s="17"/>
      <c r="M149" s="17"/>
      <c r="N149" s="17"/>
      <c r="Q149" s="5"/>
    </row>
    <row r="150" spans="1:21">
      <c r="A150" s="1" t="str">
        <f t="shared" ref="A150:B150" si="73">IF(ISBLANK(C150), "-", IF(COUNTIF(C:C,C150)&gt;1,"Y", "N"))</f>
        <v>-</v>
      </c>
      <c r="B150" s="1" t="str">
        <f t="shared" si="73"/>
        <v>-</v>
      </c>
      <c r="D150" s="18"/>
      <c r="E150" s="20"/>
      <c r="F150" s="17"/>
      <c r="I150" s="17"/>
      <c r="J150" s="17"/>
      <c r="M150" s="17"/>
      <c r="N150" s="17"/>
      <c r="Q150" s="5" t="str">
        <f>IF(AND(S150&gt;=$J$2, T150&gt;=$G$2, IF($P$2, IFERROR(MATCH($Q$2, E151:P151, 0), FALSE), TRUE)), IFERROR(SUM(LARGE(E150:P150, 1), LARGE(E150:P150, 2), LARGE(E150:P150, 3))/3, "-"), "-")</f>
        <v>-</v>
      </c>
      <c r="R150" s="1" t="str">
        <f>IFERROR(RANK(Q150, Q:Q), "-")</f>
        <v>-</v>
      </c>
      <c r="S150" s="1" t="str">
        <f>IF(ISBLANK(C150), "-", SUM(IF(COUNTA(E150:F150)&gt;=1, 1, 0), IF(COUNTA(G150:H150)&gt;=1, 1, 0), IF(COUNTA(I150:J150)&gt;=1, 1, 0), IF(COUNTA(K150:L150)&gt;=1, 1, 0), IF(COUNTA(M150:N150)&gt;=1, 1, 0), IF(COUNTA(O150:P150)&gt;=1, 1, 0)))</f>
        <v>-</v>
      </c>
      <c r="T150" s="1" t="str">
        <f>IF(ISBLANK(C150), "-", COUNTA(E150:P150))</f>
        <v>-</v>
      </c>
      <c r="U150" s="1" t="str">
        <f>IF(ISBLANK(C150), "-", IF($P$2, IF(AND($P$2, IFERROR(MATCH($Q$2, E151:P151, 0), FALSE)), "Y", "N"), "-"))</f>
        <v>-</v>
      </c>
    </row>
    <row r="151" spans="1:21">
      <c r="D151" s="18"/>
      <c r="E151" s="20"/>
      <c r="F151" s="17"/>
      <c r="I151" s="17"/>
      <c r="J151" s="17"/>
      <c r="M151" s="17"/>
      <c r="N151" s="17"/>
      <c r="Q151" s="5"/>
    </row>
    <row r="152" spans="1:21">
      <c r="A152" s="1" t="str">
        <f t="shared" ref="A152:B152" si="74">IF(ISBLANK(C152), "-", IF(COUNTIF(C:C,C152)&gt;1,"Y", "N"))</f>
        <v>-</v>
      </c>
      <c r="B152" s="1" t="str">
        <f t="shared" si="74"/>
        <v>-</v>
      </c>
      <c r="D152" s="18"/>
      <c r="E152" s="20"/>
      <c r="F152" s="17"/>
      <c r="I152" s="17"/>
      <c r="J152" s="17"/>
      <c r="M152" s="17"/>
      <c r="N152" s="17"/>
      <c r="Q152" s="5" t="str">
        <f>IF(AND(S152&gt;=$J$2, T152&gt;=$G$2, IF($P$2, IFERROR(MATCH($Q$2, E153:P153, 0), FALSE), TRUE)), IFERROR(SUM(LARGE(E152:P152, 1), LARGE(E152:P152, 2), LARGE(E152:P152, 3))/3, "-"), "-")</f>
        <v>-</v>
      </c>
      <c r="R152" s="1" t="str">
        <f>IFERROR(RANK(Q152, Q:Q), "-")</f>
        <v>-</v>
      </c>
      <c r="S152" s="1" t="str">
        <f>IF(ISBLANK(C152), "-", SUM(IF(COUNTA(E152:F152)&gt;=1, 1, 0), IF(COUNTA(G152:H152)&gt;=1, 1, 0), IF(COUNTA(I152:J152)&gt;=1, 1, 0), IF(COUNTA(K152:L152)&gt;=1, 1, 0), IF(COUNTA(M152:N152)&gt;=1, 1, 0), IF(COUNTA(O152:P152)&gt;=1, 1, 0)))</f>
        <v>-</v>
      </c>
      <c r="T152" s="1" t="str">
        <f>IF(ISBLANK(C152), "-", COUNTA(E152:P152))</f>
        <v>-</v>
      </c>
      <c r="U152" s="1" t="str">
        <f>IF(ISBLANK(C152), "-", IF($P$2, IF(AND($P$2, IFERROR(MATCH($Q$2, E153:P153, 0), FALSE)), "Y", "N"), "-"))</f>
        <v>-</v>
      </c>
    </row>
    <row r="153" spans="1:21">
      <c r="D153" s="18"/>
      <c r="E153" s="20"/>
      <c r="F153" s="17"/>
      <c r="I153" s="17"/>
      <c r="J153" s="17"/>
      <c r="M153" s="17"/>
      <c r="N153" s="17"/>
      <c r="Q153" s="5"/>
    </row>
    <row r="154" spans="1:21">
      <c r="A154" s="1" t="str">
        <f t="shared" ref="A154:B154" si="75">IF(ISBLANK(C154), "-", IF(COUNTIF(C:C,C154)&gt;1,"Y", "N"))</f>
        <v>-</v>
      </c>
      <c r="B154" s="1" t="str">
        <f t="shared" si="75"/>
        <v>-</v>
      </c>
      <c r="D154" s="18"/>
      <c r="E154" s="20"/>
      <c r="F154" s="17"/>
      <c r="I154" s="17"/>
      <c r="J154" s="17"/>
      <c r="M154" s="17"/>
      <c r="N154" s="17"/>
      <c r="Q154" s="5" t="str">
        <f>IF(AND(S154&gt;=$J$2, T154&gt;=$G$2, IF($P$2, IFERROR(MATCH($Q$2, E155:P155, 0), FALSE), TRUE)), IFERROR(SUM(LARGE(E154:P154, 1), LARGE(E154:P154, 2), LARGE(E154:P154, 3))/3, "-"), "-")</f>
        <v>-</v>
      </c>
      <c r="R154" s="1" t="str">
        <f>IFERROR(RANK(Q154, Q:Q), "-")</f>
        <v>-</v>
      </c>
      <c r="S154" s="1" t="str">
        <f>IF(ISBLANK(C154), "-", SUM(IF(COUNTA(E154:F154)&gt;=1, 1, 0), IF(COUNTA(G154:H154)&gt;=1, 1, 0), IF(COUNTA(I154:J154)&gt;=1, 1, 0), IF(COUNTA(K154:L154)&gt;=1, 1, 0), IF(COUNTA(M154:N154)&gt;=1, 1, 0), IF(COUNTA(O154:P154)&gt;=1, 1, 0)))</f>
        <v>-</v>
      </c>
      <c r="T154" s="1" t="str">
        <f>IF(ISBLANK(C154), "-", COUNTA(E154:P154))</f>
        <v>-</v>
      </c>
      <c r="U154" s="1" t="str">
        <f>IF(ISBLANK(C154), "-", IF($P$2, IF(AND($P$2, IFERROR(MATCH($Q$2, E155:P155, 0), FALSE)), "Y", "N"), "-"))</f>
        <v>-</v>
      </c>
    </row>
    <row r="155" spans="1:21">
      <c r="D155" s="18"/>
      <c r="E155" s="20"/>
      <c r="F155" s="17"/>
      <c r="I155" s="17"/>
      <c r="J155" s="17"/>
      <c r="M155" s="17"/>
      <c r="N155" s="17"/>
      <c r="Q155" s="5"/>
    </row>
    <row r="156" spans="1:21">
      <c r="A156" s="1" t="str">
        <f t="shared" ref="A156:B156" si="76">IF(ISBLANK(C156), "-", IF(COUNTIF(C:C,C156)&gt;1,"Y", "N"))</f>
        <v>-</v>
      </c>
      <c r="B156" s="1" t="str">
        <f t="shared" si="76"/>
        <v>-</v>
      </c>
      <c r="D156" s="18"/>
      <c r="E156" s="20"/>
      <c r="F156" s="17"/>
      <c r="I156" s="17"/>
      <c r="J156" s="17"/>
      <c r="M156" s="17"/>
      <c r="N156" s="17"/>
      <c r="Q156" s="5" t="str">
        <f>IF(AND(S156&gt;=$J$2, T156&gt;=$G$2, IF($P$2, IFERROR(MATCH($Q$2, E157:P157, 0), FALSE), TRUE)), IFERROR(SUM(LARGE(E156:P156, 1), LARGE(E156:P156, 2), LARGE(E156:P156, 3))/3, "-"), "-")</f>
        <v>-</v>
      </c>
      <c r="R156" s="1" t="str">
        <f>IFERROR(RANK(Q156, Q:Q), "-")</f>
        <v>-</v>
      </c>
      <c r="S156" s="1" t="str">
        <f>IF(ISBLANK(C156), "-", SUM(IF(COUNTA(E156:F156)&gt;=1, 1, 0), IF(COUNTA(G156:H156)&gt;=1, 1, 0), IF(COUNTA(I156:J156)&gt;=1, 1, 0), IF(COUNTA(K156:L156)&gt;=1, 1, 0), IF(COUNTA(M156:N156)&gt;=1, 1, 0), IF(COUNTA(O156:P156)&gt;=1, 1, 0)))</f>
        <v>-</v>
      </c>
      <c r="T156" s="1" t="str">
        <f>IF(ISBLANK(C156), "-", COUNTA(E156:P156))</f>
        <v>-</v>
      </c>
      <c r="U156" s="1" t="str">
        <f>IF(ISBLANK(C156), "-", IF($P$2, IF(AND($P$2, IFERROR(MATCH($Q$2, E157:P157, 0), FALSE)), "Y", "N"), "-"))</f>
        <v>-</v>
      </c>
    </row>
    <row r="157" spans="1:21">
      <c r="D157" s="18"/>
      <c r="E157" s="20"/>
      <c r="F157" s="17"/>
      <c r="I157" s="17"/>
      <c r="J157" s="17"/>
      <c r="M157" s="17"/>
      <c r="N157" s="17"/>
      <c r="Q157" s="5"/>
    </row>
    <row r="158" spans="1:21">
      <c r="A158" s="1" t="str">
        <f t="shared" ref="A158:B158" si="77">IF(ISBLANK(C158), "-", IF(COUNTIF(C:C,C158)&gt;1,"Y", "N"))</f>
        <v>-</v>
      </c>
      <c r="B158" s="1" t="str">
        <f t="shared" si="77"/>
        <v>-</v>
      </c>
      <c r="D158" s="18"/>
      <c r="E158" s="20"/>
      <c r="F158" s="17"/>
      <c r="I158" s="17"/>
      <c r="J158" s="17"/>
      <c r="M158" s="17"/>
      <c r="N158" s="17"/>
      <c r="Q158" s="5" t="str">
        <f>IF(AND(S158&gt;=$J$2, T158&gt;=$G$2, IF($P$2, IFERROR(MATCH($Q$2, E159:P159, 0), FALSE), TRUE)), IFERROR(SUM(LARGE(E158:P158, 1), LARGE(E158:P158, 2), LARGE(E158:P158, 3))/3, "-"), "-")</f>
        <v>-</v>
      </c>
      <c r="R158" s="1" t="str">
        <f>IFERROR(RANK(Q158, Q:Q), "-")</f>
        <v>-</v>
      </c>
      <c r="S158" s="1" t="str">
        <f>IF(ISBLANK(C158), "-", SUM(IF(COUNTA(E158:F158)&gt;=1, 1, 0), IF(COUNTA(G158:H158)&gt;=1, 1, 0), IF(COUNTA(I158:J158)&gt;=1, 1, 0), IF(COUNTA(K158:L158)&gt;=1, 1, 0), IF(COUNTA(M158:N158)&gt;=1, 1, 0), IF(COUNTA(O158:P158)&gt;=1, 1, 0)))</f>
        <v>-</v>
      </c>
      <c r="T158" s="1" t="str">
        <f>IF(ISBLANK(C158), "-", COUNTA(E158:P158))</f>
        <v>-</v>
      </c>
      <c r="U158" s="1" t="str">
        <f>IF(ISBLANK(C158), "-", IF($P$2, IF(AND($P$2, IFERROR(MATCH($Q$2, E159:P159, 0), FALSE)), "Y", "N"), "-"))</f>
        <v>-</v>
      </c>
    </row>
    <row r="159" spans="1:21">
      <c r="D159" s="18"/>
      <c r="E159" s="20"/>
      <c r="F159" s="17"/>
      <c r="I159" s="17"/>
      <c r="J159" s="17"/>
      <c r="M159" s="17"/>
      <c r="N159" s="17"/>
      <c r="Q159" s="5"/>
    </row>
    <row r="160" spans="1:21">
      <c r="A160" s="1" t="str">
        <f t="shared" ref="A160:B160" si="78">IF(ISBLANK(C160), "-", IF(COUNTIF(C:C,C160)&gt;1,"Y", "N"))</f>
        <v>-</v>
      </c>
      <c r="B160" s="1" t="str">
        <f t="shared" si="78"/>
        <v>-</v>
      </c>
      <c r="D160" s="18"/>
      <c r="E160" s="20"/>
      <c r="F160" s="17"/>
      <c r="I160" s="17"/>
      <c r="J160" s="17"/>
      <c r="M160" s="17"/>
      <c r="N160" s="17"/>
      <c r="Q160" s="5" t="str">
        <f>IF(AND(S160&gt;=$J$2, T160&gt;=$G$2, IF($P$2, IFERROR(MATCH($Q$2, E161:P161, 0), FALSE), TRUE)), IFERROR(SUM(LARGE(E160:P160, 1), LARGE(E160:P160, 2), LARGE(E160:P160, 3))/3, "-"), "-")</f>
        <v>-</v>
      </c>
      <c r="R160" s="1" t="str">
        <f>IFERROR(RANK(Q160, Q:Q), "-")</f>
        <v>-</v>
      </c>
      <c r="S160" s="1" t="str">
        <f>IF(ISBLANK(C160), "-", SUM(IF(COUNTA(E160:F160)&gt;=1, 1, 0), IF(COUNTA(G160:H160)&gt;=1, 1, 0), IF(COUNTA(I160:J160)&gt;=1, 1, 0), IF(COUNTA(K160:L160)&gt;=1, 1, 0), IF(COUNTA(M160:N160)&gt;=1, 1, 0), IF(COUNTA(O160:P160)&gt;=1, 1, 0)))</f>
        <v>-</v>
      </c>
      <c r="T160" s="1" t="str">
        <f>IF(ISBLANK(C160), "-", COUNTA(E160:P160))</f>
        <v>-</v>
      </c>
      <c r="U160" s="1" t="str">
        <f>IF(ISBLANK(C160), "-", IF($P$2, IF(AND($P$2, IFERROR(MATCH($Q$2, E161:P161, 0), FALSE)), "Y", "N"), "-"))</f>
        <v>-</v>
      </c>
    </row>
    <row r="161" spans="1:21">
      <c r="D161" s="18"/>
      <c r="E161" s="20"/>
      <c r="F161" s="17"/>
      <c r="I161" s="17"/>
      <c r="J161" s="17"/>
      <c r="M161" s="17"/>
      <c r="N161" s="17"/>
      <c r="Q161" s="5"/>
    </row>
    <row r="162" spans="1:21">
      <c r="A162" s="1" t="str">
        <f t="shared" ref="A162:B162" si="79">IF(ISBLANK(C162), "-", IF(COUNTIF(C:C,C162)&gt;1,"Y", "N"))</f>
        <v>-</v>
      </c>
      <c r="B162" s="1" t="str">
        <f t="shared" si="79"/>
        <v>-</v>
      </c>
      <c r="D162" s="18"/>
      <c r="E162" s="20"/>
      <c r="F162" s="17"/>
      <c r="I162" s="17"/>
      <c r="J162" s="17"/>
      <c r="M162" s="17"/>
      <c r="N162" s="17"/>
      <c r="Q162" s="5" t="str">
        <f>IF(AND(S162&gt;=$J$2, T162&gt;=$G$2, IF($P$2, IFERROR(MATCH($Q$2, E163:P163, 0), FALSE), TRUE)), IFERROR(SUM(LARGE(E162:P162, 1), LARGE(E162:P162, 2), LARGE(E162:P162, 3))/3, "-"), "-")</f>
        <v>-</v>
      </c>
      <c r="R162" s="1" t="str">
        <f>IFERROR(RANK(Q162, Q:Q), "-")</f>
        <v>-</v>
      </c>
      <c r="S162" s="1" t="str">
        <f>IF(ISBLANK(C162), "-", SUM(IF(COUNTA(E162:F162)&gt;=1, 1, 0), IF(COUNTA(G162:H162)&gt;=1, 1, 0), IF(COUNTA(I162:J162)&gt;=1, 1, 0), IF(COUNTA(K162:L162)&gt;=1, 1, 0), IF(COUNTA(M162:N162)&gt;=1, 1, 0), IF(COUNTA(O162:P162)&gt;=1, 1, 0)))</f>
        <v>-</v>
      </c>
      <c r="T162" s="1" t="str">
        <f>IF(ISBLANK(C162), "-", COUNTA(E162:P162))</f>
        <v>-</v>
      </c>
      <c r="U162" s="1" t="str">
        <f>IF(ISBLANK(C162), "-", IF($P$2, IF(AND($P$2, IFERROR(MATCH($Q$2, E163:P163, 0), FALSE)), "Y", "N"), "-"))</f>
        <v>-</v>
      </c>
    </row>
    <row r="163" spans="1:21">
      <c r="D163" s="18"/>
      <c r="E163" s="20"/>
      <c r="F163" s="17"/>
      <c r="I163" s="17"/>
      <c r="J163" s="17"/>
      <c r="M163" s="17"/>
      <c r="N163" s="17"/>
      <c r="Q163" s="5"/>
    </row>
    <row r="164" spans="1:21">
      <c r="A164" s="1" t="str">
        <f t="shared" ref="A164:B164" si="80">IF(ISBLANK(C164), "-", IF(COUNTIF(C:C,C164)&gt;1,"Y", "N"))</f>
        <v>-</v>
      </c>
      <c r="B164" s="1" t="str">
        <f t="shared" si="80"/>
        <v>-</v>
      </c>
      <c r="D164" s="18"/>
      <c r="E164" s="20"/>
      <c r="F164" s="17"/>
      <c r="I164" s="17"/>
      <c r="J164" s="17"/>
      <c r="M164" s="17"/>
      <c r="N164" s="17"/>
      <c r="Q164" s="5" t="str">
        <f>IF(AND(S164&gt;=$J$2, T164&gt;=$G$2, IF($P$2, IFERROR(MATCH($Q$2, E165:P165, 0), FALSE), TRUE)), IFERROR(SUM(LARGE(E164:P164, 1), LARGE(E164:P164, 2), LARGE(E164:P164, 3))/3, "-"), "-")</f>
        <v>-</v>
      </c>
      <c r="R164" s="1" t="str">
        <f>IFERROR(RANK(Q164, Q:Q), "-")</f>
        <v>-</v>
      </c>
      <c r="S164" s="1" t="str">
        <f>IF(ISBLANK(C164), "-", SUM(IF(COUNTA(E164:F164)&gt;=1, 1, 0), IF(COUNTA(G164:H164)&gt;=1, 1, 0), IF(COUNTA(I164:J164)&gt;=1, 1, 0), IF(COUNTA(K164:L164)&gt;=1, 1, 0), IF(COUNTA(M164:N164)&gt;=1, 1, 0), IF(COUNTA(O164:P164)&gt;=1, 1, 0)))</f>
        <v>-</v>
      </c>
      <c r="T164" s="1" t="str">
        <f>IF(ISBLANK(C164), "-", COUNTA(E164:P164))</f>
        <v>-</v>
      </c>
      <c r="U164" s="1" t="str">
        <f>IF(ISBLANK(C164), "-", IF($P$2, IF(AND($P$2, IFERROR(MATCH($Q$2, E165:P165, 0), FALSE)), "Y", "N"), "-"))</f>
        <v>-</v>
      </c>
    </row>
    <row r="165" spans="1:21">
      <c r="D165" s="18"/>
      <c r="E165" s="20"/>
      <c r="F165" s="17"/>
      <c r="I165" s="17"/>
      <c r="J165" s="17"/>
      <c r="M165" s="17"/>
      <c r="N165" s="17"/>
      <c r="Q165" s="5"/>
    </row>
    <row r="166" spans="1:21">
      <c r="A166" s="1" t="str">
        <f t="shared" ref="A166:B166" si="81">IF(ISBLANK(C166), "-", IF(COUNTIF(C:C,C166)&gt;1,"Y", "N"))</f>
        <v>-</v>
      </c>
      <c r="B166" s="1" t="str">
        <f t="shared" si="81"/>
        <v>-</v>
      </c>
      <c r="D166" s="18"/>
      <c r="E166" s="20"/>
      <c r="F166" s="17"/>
      <c r="I166" s="17"/>
      <c r="J166" s="17"/>
      <c r="M166" s="17"/>
      <c r="N166" s="17"/>
      <c r="Q166" s="5" t="str">
        <f>IF(AND(S166&gt;=$J$2, T166&gt;=$G$2, IF($P$2, IFERROR(MATCH($Q$2, E167:P167, 0), FALSE), TRUE)), IFERROR(SUM(LARGE(E166:P166, 1), LARGE(E166:P166, 2), LARGE(E166:P166, 3))/3, "-"), "-")</f>
        <v>-</v>
      </c>
      <c r="R166" s="1" t="str">
        <f>IFERROR(RANK(Q166, Q:Q), "-")</f>
        <v>-</v>
      </c>
      <c r="S166" s="1" t="str">
        <f>IF(ISBLANK(C166), "-", SUM(IF(COUNTA(E166:F166)&gt;=1, 1, 0), IF(COUNTA(G166:H166)&gt;=1, 1, 0), IF(COUNTA(I166:J166)&gt;=1, 1, 0), IF(COUNTA(K166:L166)&gt;=1, 1, 0), IF(COUNTA(M166:N166)&gt;=1, 1, 0), IF(COUNTA(O166:P166)&gt;=1, 1, 0)))</f>
        <v>-</v>
      </c>
      <c r="T166" s="1" t="str">
        <f>IF(ISBLANK(C166), "-", COUNTA(E166:P166))</f>
        <v>-</v>
      </c>
      <c r="U166" s="1" t="str">
        <f>IF(ISBLANK(C166), "-", IF($P$2, IF(AND($P$2, IFERROR(MATCH($Q$2, E167:P167, 0), FALSE)), "Y", "N"), "-"))</f>
        <v>-</v>
      </c>
    </row>
    <row r="167" spans="1:21">
      <c r="D167" s="18"/>
      <c r="E167" s="20"/>
      <c r="F167" s="17"/>
      <c r="I167" s="17"/>
      <c r="J167" s="17"/>
      <c r="M167" s="17"/>
      <c r="N167" s="17"/>
      <c r="Q167" s="5"/>
    </row>
    <row r="168" spans="1:21">
      <c r="A168" s="1" t="str">
        <f t="shared" ref="A168:B168" si="82">IF(ISBLANK(C168), "-", IF(COUNTIF(C:C,C168)&gt;1,"Y", "N"))</f>
        <v>-</v>
      </c>
      <c r="B168" s="1" t="str">
        <f t="shared" si="82"/>
        <v>-</v>
      </c>
      <c r="D168" s="18"/>
      <c r="E168" s="20"/>
      <c r="F168" s="17"/>
      <c r="I168" s="17"/>
      <c r="J168" s="17"/>
      <c r="M168" s="17"/>
      <c r="N168" s="17"/>
      <c r="Q168" s="5" t="str">
        <f>IF(AND(S168&gt;=$J$2, T168&gt;=$G$2, IF($P$2, IFERROR(MATCH($Q$2, E169:P169, 0), FALSE), TRUE)), IFERROR(SUM(LARGE(E168:P168, 1), LARGE(E168:P168, 2), LARGE(E168:P168, 3))/3, "-"), "-")</f>
        <v>-</v>
      </c>
      <c r="R168" s="1" t="str">
        <f>IFERROR(RANK(Q168, Q:Q), "-")</f>
        <v>-</v>
      </c>
      <c r="S168" s="1" t="str">
        <f>IF(ISBLANK(C168), "-", SUM(IF(COUNTA(E168:F168)&gt;=1, 1, 0), IF(COUNTA(G168:H168)&gt;=1, 1, 0), IF(COUNTA(I168:J168)&gt;=1, 1, 0), IF(COUNTA(K168:L168)&gt;=1, 1, 0), IF(COUNTA(M168:N168)&gt;=1, 1, 0), IF(COUNTA(O168:P168)&gt;=1, 1, 0)))</f>
        <v>-</v>
      </c>
      <c r="T168" s="1" t="str">
        <f>IF(ISBLANK(C168), "-", COUNTA(E168:P168))</f>
        <v>-</v>
      </c>
      <c r="U168" s="1" t="str">
        <f>IF(ISBLANK(C168), "-", IF($P$2, IF(AND($P$2, IFERROR(MATCH($Q$2, E169:P169, 0), FALSE)), "Y", "N"), "-"))</f>
        <v>-</v>
      </c>
    </row>
    <row r="169" spans="1:21">
      <c r="D169" s="18"/>
      <c r="E169" s="20"/>
      <c r="F169" s="17"/>
      <c r="I169" s="17"/>
      <c r="J169" s="17"/>
      <c r="M169" s="17"/>
      <c r="N169" s="17"/>
      <c r="Q169" s="5"/>
    </row>
    <row r="170" spans="1:21">
      <c r="A170" s="1" t="str">
        <f t="shared" ref="A170:B170" si="83">IF(ISBLANK(C170), "-", IF(COUNTIF(C:C,C170)&gt;1,"Y", "N"))</f>
        <v>-</v>
      </c>
      <c r="B170" s="1" t="str">
        <f t="shared" si="83"/>
        <v>-</v>
      </c>
      <c r="D170" s="18"/>
      <c r="E170" s="20"/>
      <c r="F170" s="17"/>
      <c r="I170" s="17"/>
      <c r="J170" s="17"/>
      <c r="M170" s="17"/>
      <c r="N170" s="17"/>
      <c r="Q170" s="5" t="str">
        <f>IF(AND(S170&gt;=$J$2, T170&gt;=$G$2, IF($P$2, IFERROR(MATCH($Q$2, E171:P171, 0), FALSE), TRUE)), IFERROR(SUM(LARGE(E170:P170, 1), LARGE(E170:P170, 2), LARGE(E170:P170, 3))/3, "-"), "-")</f>
        <v>-</v>
      </c>
      <c r="R170" s="1" t="str">
        <f>IFERROR(RANK(Q170, Q:Q), "-")</f>
        <v>-</v>
      </c>
      <c r="S170" s="1" t="str">
        <f>IF(ISBLANK(C170), "-", SUM(IF(COUNTA(E170:F170)&gt;=1, 1, 0), IF(COUNTA(G170:H170)&gt;=1, 1, 0), IF(COUNTA(I170:J170)&gt;=1, 1, 0), IF(COUNTA(K170:L170)&gt;=1, 1, 0), IF(COUNTA(M170:N170)&gt;=1, 1, 0), IF(COUNTA(O170:P170)&gt;=1, 1, 0)))</f>
        <v>-</v>
      </c>
      <c r="T170" s="1" t="str">
        <f>IF(ISBLANK(C170), "-", COUNTA(E170:P170))</f>
        <v>-</v>
      </c>
      <c r="U170" s="1" t="str">
        <f>IF(ISBLANK(C170), "-", IF($P$2, IF(AND($P$2, IFERROR(MATCH($Q$2, E171:P171, 0), FALSE)), "Y", "N"), "-"))</f>
        <v>-</v>
      </c>
    </row>
    <row r="171" spans="1:21">
      <c r="D171" s="18"/>
      <c r="E171" s="20"/>
      <c r="F171" s="17"/>
      <c r="I171" s="17"/>
      <c r="J171" s="17"/>
      <c r="M171" s="17"/>
      <c r="N171" s="17"/>
      <c r="Q171" s="5"/>
    </row>
    <row r="172" spans="1:21">
      <c r="A172" s="1" t="str">
        <f t="shared" ref="A172:B172" si="84">IF(ISBLANK(C172), "-", IF(COUNTIF(C:C,C172)&gt;1,"Y", "N"))</f>
        <v>-</v>
      </c>
      <c r="B172" s="1" t="str">
        <f t="shared" si="84"/>
        <v>-</v>
      </c>
      <c r="D172" s="18"/>
      <c r="E172" s="20"/>
      <c r="F172" s="17"/>
      <c r="I172" s="17"/>
      <c r="J172" s="17"/>
      <c r="M172" s="17"/>
      <c r="N172" s="17"/>
      <c r="Q172" s="5" t="str">
        <f>IF(AND(S172&gt;=$J$2, T172&gt;=$G$2, IF($P$2, IFERROR(MATCH($Q$2, E173:P173, 0), FALSE), TRUE)), IFERROR(SUM(LARGE(E172:P172, 1), LARGE(E172:P172, 2), LARGE(E172:P172, 3))/3, "-"), "-")</f>
        <v>-</v>
      </c>
      <c r="R172" s="1" t="str">
        <f>IFERROR(RANK(Q172, Q:Q), "-")</f>
        <v>-</v>
      </c>
      <c r="S172" s="1" t="str">
        <f>IF(ISBLANK(C172), "-", SUM(IF(COUNTA(E172:F172)&gt;=1, 1, 0), IF(COUNTA(G172:H172)&gt;=1, 1, 0), IF(COUNTA(I172:J172)&gt;=1, 1, 0), IF(COUNTA(K172:L172)&gt;=1, 1, 0), IF(COUNTA(M172:N172)&gt;=1, 1, 0), IF(COUNTA(O172:P172)&gt;=1, 1, 0)))</f>
        <v>-</v>
      </c>
      <c r="T172" s="1" t="str">
        <f>IF(ISBLANK(C172), "-", COUNTA(E172:P172))</f>
        <v>-</v>
      </c>
      <c r="U172" s="1" t="str">
        <f>IF(ISBLANK(C172), "-", IF($P$2, IF(AND($P$2, IFERROR(MATCH($Q$2, E173:P173, 0), FALSE)), "Y", "N"), "-"))</f>
        <v>-</v>
      </c>
    </row>
    <row r="173" spans="1:21">
      <c r="D173" s="18"/>
      <c r="E173" s="20"/>
      <c r="F173" s="17"/>
      <c r="I173" s="17"/>
      <c r="J173" s="17"/>
      <c r="M173" s="17"/>
      <c r="N173" s="17"/>
      <c r="Q173" s="5"/>
    </row>
    <row r="174" spans="1:21">
      <c r="A174" s="1" t="str">
        <f t="shared" ref="A174:B174" si="85">IF(ISBLANK(C174), "-", IF(COUNTIF(C:C,C174)&gt;1,"Y", "N"))</f>
        <v>-</v>
      </c>
      <c r="B174" s="1" t="str">
        <f t="shared" si="85"/>
        <v>-</v>
      </c>
      <c r="D174" s="18"/>
      <c r="E174" s="20"/>
      <c r="F174" s="17"/>
      <c r="I174" s="17"/>
      <c r="J174" s="17"/>
      <c r="M174" s="17"/>
      <c r="N174" s="17"/>
      <c r="Q174" s="5" t="str">
        <f>IF(AND(S174&gt;=$J$2, T174&gt;=$G$2, IF($P$2, IFERROR(MATCH($Q$2, E175:P175, 0), FALSE), TRUE)), IFERROR(SUM(LARGE(E174:P174, 1), LARGE(E174:P174, 2), LARGE(E174:P174, 3))/3, "-"), "-")</f>
        <v>-</v>
      </c>
      <c r="R174" s="1" t="str">
        <f>IFERROR(RANK(Q174, Q:Q), "-")</f>
        <v>-</v>
      </c>
      <c r="S174" s="1" t="str">
        <f>IF(ISBLANK(C174), "-", SUM(IF(COUNTA(E174:F174)&gt;=1, 1, 0), IF(COUNTA(G174:H174)&gt;=1, 1, 0), IF(COUNTA(I174:J174)&gt;=1, 1, 0), IF(COUNTA(K174:L174)&gt;=1, 1, 0), IF(COUNTA(M174:N174)&gt;=1, 1, 0), IF(COUNTA(O174:P174)&gt;=1, 1, 0)))</f>
        <v>-</v>
      </c>
      <c r="T174" s="1" t="str">
        <f>IF(ISBLANK(C174), "-", COUNTA(E174:P174))</f>
        <v>-</v>
      </c>
      <c r="U174" s="1" t="str">
        <f>IF(ISBLANK(C174), "-", IF($P$2, IF(AND($P$2, IFERROR(MATCH($Q$2, E175:P175, 0), FALSE)), "Y", "N"), "-"))</f>
        <v>-</v>
      </c>
    </row>
    <row r="175" spans="1:21">
      <c r="D175" s="18"/>
      <c r="E175" s="20"/>
      <c r="F175" s="17"/>
      <c r="I175" s="17"/>
      <c r="J175" s="17"/>
      <c r="M175" s="17"/>
      <c r="N175" s="17"/>
      <c r="Q175" s="5"/>
    </row>
    <row r="176" spans="1:21">
      <c r="A176" s="1" t="str">
        <f t="shared" ref="A176:B176" si="86">IF(ISBLANK(C176), "-", IF(COUNTIF(C:C,C176)&gt;1,"Y", "N"))</f>
        <v>-</v>
      </c>
      <c r="B176" s="1" t="str">
        <f t="shared" si="86"/>
        <v>-</v>
      </c>
      <c r="D176" s="18"/>
      <c r="E176" s="20"/>
      <c r="F176" s="17"/>
      <c r="I176" s="17"/>
      <c r="J176" s="17"/>
      <c r="M176" s="17"/>
      <c r="N176" s="17"/>
      <c r="Q176" s="5" t="str">
        <f>IF(AND(S176&gt;=$J$2, T176&gt;=$G$2, IF($P$2, IFERROR(MATCH($Q$2, E177:P177, 0), FALSE), TRUE)), IFERROR(SUM(LARGE(E176:P176, 1), LARGE(E176:P176, 2), LARGE(E176:P176, 3))/3, "-"), "-")</f>
        <v>-</v>
      </c>
      <c r="R176" s="1" t="str">
        <f>IFERROR(RANK(Q176, Q:Q), "-")</f>
        <v>-</v>
      </c>
      <c r="S176" s="1" t="str">
        <f>IF(ISBLANK(C176), "-", SUM(IF(COUNTA(E176:F176)&gt;=1, 1, 0), IF(COUNTA(G176:H176)&gt;=1, 1, 0), IF(COUNTA(I176:J176)&gt;=1, 1, 0), IF(COUNTA(K176:L176)&gt;=1, 1, 0), IF(COUNTA(M176:N176)&gt;=1, 1, 0), IF(COUNTA(O176:P176)&gt;=1, 1, 0)))</f>
        <v>-</v>
      </c>
      <c r="T176" s="1" t="str">
        <f>IF(ISBLANK(C176), "-", COUNTA(E176:P176))</f>
        <v>-</v>
      </c>
      <c r="U176" s="1" t="str">
        <f>IF(ISBLANK(C176), "-", IF($P$2, IF(AND($P$2, IFERROR(MATCH($Q$2, E177:P177, 0), FALSE)), "Y", "N"), "-"))</f>
        <v>-</v>
      </c>
    </row>
    <row r="177" spans="1:21">
      <c r="D177" s="18"/>
      <c r="E177" s="20"/>
      <c r="F177" s="17"/>
      <c r="I177" s="17"/>
      <c r="J177" s="17"/>
      <c r="M177" s="17"/>
      <c r="N177" s="17"/>
      <c r="Q177" s="5"/>
    </row>
    <row r="178" spans="1:21">
      <c r="A178" s="1" t="str">
        <f t="shared" ref="A178:B178" si="87">IF(ISBLANK(C178), "-", IF(COUNTIF(C:C,C178)&gt;1,"Y", "N"))</f>
        <v>-</v>
      </c>
      <c r="B178" s="1" t="str">
        <f t="shared" si="87"/>
        <v>-</v>
      </c>
      <c r="D178" s="18"/>
      <c r="E178" s="20"/>
      <c r="F178" s="17"/>
      <c r="I178" s="17"/>
      <c r="J178" s="17"/>
      <c r="M178" s="17"/>
      <c r="N178" s="17"/>
      <c r="Q178" s="5" t="str">
        <f>IF(AND(S178&gt;=$J$2, T178&gt;=$G$2, IF($P$2, IFERROR(MATCH($Q$2, E179:P179, 0), FALSE), TRUE)), IFERROR(SUM(LARGE(E178:P178, 1), LARGE(E178:P178, 2), LARGE(E178:P178, 3))/3, "-"), "-")</f>
        <v>-</v>
      </c>
      <c r="R178" s="1" t="str">
        <f>IFERROR(RANK(Q178, Q:Q), "-")</f>
        <v>-</v>
      </c>
      <c r="S178" s="1" t="str">
        <f>IF(ISBLANK(C178), "-", SUM(IF(COUNTA(E178:F178)&gt;=1, 1, 0), IF(COUNTA(G178:H178)&gt;=1, 1, 0), IF(COUNTA(I178:J178)&gt;=1, 1, 0), IF(COUNTA(K178:L178)&gt;=1, 1, 0), IF(COUNTA(M178:N178)&gt;=1, 1, 0), IF(COUNTA(O178:P178)&gt;=1, 1, 0)))</f>
        <v>-</v>
      </c>
      <c r="T178" s="1" t="str">
        <f>IF(ISBLANK(C178), "-", COUNTA(E178:P178))</f>
        <v>-</v>
      </c>
      <c r="U178" s="1" t="str">
        <f>IF(ISBLANK(C178), "-", IF($P$2, IF(AND($P$2, IFERROR(MATCH($Q$2, E179:P179, 0), FALSE)), "Y", "N"), "-"))</f>
        <v>-</v>
      </c>
    </row>
    <row r="179" spans="1:21">
      <c r="D179" s="18"/>
      <c r="E179" s="20"/>
      <c r="F179" s="17"/>
      <c r="I179" s="17"/>
      <c r="J179" s="17"/>
      <c r="M179" s="17"/>
      <c r="N179" s="17"/>
      <c r="Q179" s="5"/>
    </row>
    <row r="180" spans="1:21">
      <c r="A180" s="1" t="str">
        <f t="shared" ref="A180:B180" si="88">IF(ISBLANK(C180), "-", IF(COUNTIF(C:C,C180)&gt;1,"Y", "N"))</f>
        <v>-</v>
      </c>
      <c r="B180" s="1" t="str">
        <f t="shared" si="88"/>
        <v>-</v>
      </c>
      <c r="D180" s="18"/>
      <c r="E180" s="20"/>
      <c r="F180" s="17"/>
      <c r="I180" s="17"/>
      <c r="J180" s="17"/>
      <c r="M180" s="17"/>
      <c r="N180" s="17"/>
      <c r="Q180" s="5" t="str">
        <f>IF(AND(S180&gt;=$J$2, T180&gt;=$G$2, IF($P$2, IFERROR(MATCH($Q$2, E181:P181, 0), FALSE), TRUE)), IFERROR(SUM(LARGE(E180:P180, 1), LARGE(E180:P180, 2), LARGE(E180:P180, 3))/3, "-"), "-")</f>
        <v>-</v>
      </c>
      <c r="R180" s="1" t="str">
        <f>IFERROR(RANK(Q180, Q:Q), "-")</f>
        <v>-</v>
      </c>
      <c r="S180" s="1" t="str">
        <f>IF(ISBLANK(C180), "-", SUM(IF(COUNTA(E180:F180)&gt;=1, 1, 0), IF(COUNTA(G180:H180)&gt;=1, 1, 0), IF(COUNTA(I180:J180)&gt;=1, 1, 0), IF(COUNTA(K180:L180)&gt;=1, 1, 0), IF(COUNTA(M180:N180)&gt;=1, 1, 0), IF(COUNTA(O180:P180)&gt;=1, 1, 0)))</f>
        <v>-</v>
      </c>
      <c r="T180" s="1" t="str">
        <f>IF(ISBLANK(C180), "-", COUNTA(E180:P180))</f>
        <v>-</v>
      </c>
      <c r="U180" s="1" t="str">
        <f>IF(ISBLANK(C180), "-", IF($P$2, IF(AND($P$2, IFERROR(MATCH($Q$2, E181:P181, 0), FALSE)), "Y", "N"), "-"))</f>
        <v>-</v>
      </c>
    </row>
    <row r="181" spans="1:21">
      <c r="D181" s="18"/>
      <c r="E181" s="20"/>
      <c r="F181" s="17"/>
      <c r="I181" s="17"/>
      <c r="J181" s="17"/>
      <c r="M181" s="17"/>
      <c r="N181" s="17"/>
      <c r="Q181" s="5"/>
    </row>
    <row r="182" spans="1:21">
      <c r="A182" s="1" t="str">
        <f t="shared" ref="A182:B182" si="89">IF(ISBLANK(C182), "-", IF(COUNTIF(C:C,C182)&gt;1,"Y", "N"))</f>
        <v>-</v>
      </c>
      <c r="B182" s="1" t="str">
        <f t="shared" si="89"/>
        <v>-</v>
      </c>
      <c r="D182" s="18"/>
      <c r="E182" s="20"/>
      <c r="F182" s="17"/>
      <c r="I182" s="17"/>
      <c r="J182" s="17"/>
      <c r="M182" s="17"/>
      <c r="N182" s="17"/>
      <c r="Q182" s="5" t="str">
        <f>IF(AND(S182&gt;=$J$2, T182&gt;=$G$2, IF($P$2, IFERROR(MATCH($Q$2, E183:P183, 0), FALSE), TRUE)), IFERROR(SUM(LARGE(E182:P182, 1), LARGE(E182:P182, 2), LARGE(E182:P182, 3))/3, "-"), "-")</f>
        <v>-</v>
      </c>
      <c r="R182" s="1" t="str">
        <f>IFERROR(RANK(Q182, Q:Q), "-")</f>
        <v>-</v>
      </c>
      <c r="S182" s="1" t="str">
        <f>IF(ISBLANK(C182), "-", SUM(IF(COUNTA(E182:F182)&gt;=1, 1, 0), IF(COUNTA(G182:H182)&gt;=1, 1, 0), IF(COUNTA(I182:J182)&gt;=1, 1, 0), IF(COUNTA(K182:L182)&gt;=1, 1, 0), IF(COUNTA(M182:N182)&gt;=1, 1, 0), IF(COUNTA(O182:P182)&gt;=1, 1, 0)))</f>
        <v>-</v>
      </c>
      <c r="T182" s="1" t="str">
        <f>IF(ISBLANK(C182), "-", COUNTA(E182:P182))</f>
        <v>-</v>
      </c>
      <c r="U182" s="1" t="str">
        <f>IF(ISBLANK(C182), "-", IF($P$2, IF(AND($P$2, IFERROR(MATCH($Q$2, E183:P183, 0), FALSE)), "Y", "N"), "-"))</f>
        <v>-</v>
      </c>
    </row>
    <row r="183" spans="1:21">
      <c r="D183" s="18"/>
      <c r="E183" s="20"/>
      <c r="F183" s="17"/>
      <c r="I183" s="17"/>
      <c r="J183" s="17"/>
      <c r="M183" s="17"/>
      <c r="N183" s="17"/>
      <c r="Q183" s="5"/>
    </row>
    <row r="184" spans="1:21">
      <c r="A184" s="1" t="str">
        <f t="shared" ref="A184:B184" si="90">IF(ISBLANK(C184), "-", IF(COUNTIF(C:C,C184)&gt;1,"Y", "N"))</f>
        <v>-</v>
      </c>
      <c r="B184" s="1" t="str">
        <f t="shared" si="90"/>
        <v>-</v>
      </c>
      <c r="D184" s="18"/>
      <c r="E184" s="20"/>
      <c r="F184" s="17"/>
      <c r="I184" s="17"/>
      <c r="J184" s="17"/>
      <c r="M184" s="17"/>
      <c r="N184" s="17"/>
      <c r="Q184" s="5" t="str">
        <f>IF(AND(S184&gt;=$J$2, T184&gt;=$G$2, IF($P$2, IFERROR(MATCH($Q$2, E185:P185, 0), FALSE), TRUE)), IFERROR(SUM(LARGE(E184:P184, 1), LARGE(E184:P184, 2), LARGE(E184:P184, 3))/3, "-"), "-")</f>
        <v>-</v>
      </c>
      <c r="R184" s="1" t="str">
        <f>IFERROR(RANK(Q184, Q:Q), "-")</f>
        <v>-</v>
      </c>
      <c r="S184" s="1" t="str">
        <f>IF(ISBLANK(C184), "-", SUM(IF(COUNTA(E184:F184)&gt;=1, 1, 0), IF(COUNTA(G184:H184)&gt;=1, 1, 0), IF(COUNTA(I184:J184)&gt;=1, 1, 0), IF(COUNTA(K184:L184)&gt;=1, 1, 0), IF(COUNTA(M184:N184)&gt;=1, 1, 0), IF(COUNTA(O184:P184)&gt;=1, 1, 0)))</f>
        <v>-</v>
      </c>
      <c r="T184" s="1" t="str">
        <f>IF(ISBLANK(C184), "-", COUNTA(E184:P184))</f>
        <v>-</v>
      </c>
      <c r="U184" s="1" t="str">
        <f>IF(ISBLANK(C184), "-", IF($P$2, IF(AND($P$2, IFERROR(MATCH($Q$2, E185:P185, 0), FALSE)), "Y", "N"), "-"))</f>
        <v>-</v>
      </c>
    </row>
    <row r="185" spans="1:21">
      <c r="D185" s="18"/>
      <c r="E185" s="20"/>
      <c r="F185" s="17"/>
      <c r="I185" s="17"/>
      <c r="J185" s="17"/>
      <c r="M185" s="17"/>
      <c r="N185" s="17"/>
      <c r="Q185" s="5"/>
    </row>
    <row r="186" spans="1:21">
      <c r="A186" s="1" t="str">
        <f t="shared" ref="A186:B186" si="91">IF(ISBLANK(C186), "-", IF(COUNTIF(C:C,C186)&gt;1,"Y", "N"))</f>
        <v>-</v>
      </c>
      <c r="B186" s="1" t="str">
        <f t="shared" si="91"/>
        <v>-</v>
      </c>
      <c r="D186" s="18"/>
      <c r="E186" s="20"/>
      <c r="F186" s="17"/>
      <c r="I186" s="17"/>
      <c r="J186" s="17"/>
      <c r="M186" s="17"/>
      <c r="N186" s="17"/>
      <c r="Q186" s="5" t="str">
        <f>IF(AND(S186&gt;=$J$2, T186&gt;=$G$2, IF($P$2, IFERROR(MATCH($Q$2, E187:P187, 0), FALSE), TRUE)), IFERROR(SUM(LARGE(E186:P186, 1), LARGE(E186:P186, 2), LARGE(E186:P186, 3))/3, "-"), "-")</f>
        <v>-</v>
      </c>
      <c r="R186" s="1" t="str">
        <f>IFERROR(RANK(Q186, Q:Q), "-")</f>
        <v>-</v>
      </c>
      <c r="S186" s="1" t="str">
        <f>IF(ISBLANK(C186), "-", SUM(IF(COUNTA(E186:F186)&gt;=1, 1, 0), IF(COUNTA(G186:H186)&gt;=1, 1, 0), IF(COUNTA(I186:J186)&gt;=1, 1, 0), IF(COUNTA(K186:L186)&gt;=1, 1, 0), IF(COUNTA(M186:N186)&gt;=1, 1, 0), IF(COUNTA(O186:P186)&gt;=1, 1, 0)))</f>
        <v>-</v>
      </c>
      <c r="T186" s="1" t="str">
        <f>IF(ISBLANK(C186), "-", COUNTA(E186:P186))</f>
        <v>-</v>
      </c>
      <c r="U186" s="1" t="str">
        <f>IF(ISBLANK(C186), "-", IF($P$2, IF(AND($P$2, IFERROR(MATCH($Q$2, E187:P187, 0), FALSE)), "Y", "N"), "-"))</f>
        <v>-</v>
      </c>
    </row>
    <row r="187" spans="1:21">
      <c r="D187" s="18"/>
      <c r="E187" s="20"/>
      <c r="F187" s="17"/>
      <c r="I187" s="17"/>
      <c r="J187" s="17"/>
      <c r="M187" s="17"/>
      <c r="N187" s="17"/>
      <c r="Q187" s="5"/>
    </row>
    <row r="188" spans="1:21">
      <c r="A188" s="1" t="str">
        <f t="shared" ref="A188:B188" si="92">IF(ISBLANK(C188), "-", IF(COUNTIF(C:C,C188)&gt;1,"Y", "N"))</f>
        <v>-</v>
      </c>
      <c r="B188" s="1" t="str">
        <f t="shared" si="92"/>
        <v>-</v>
      </c>
      <c r="D188" s="18"/>
      <c r="E188" s="20"/>
      <c r="F188" s="17"/>
      <c r="I188" s="17"/>
      <c r="J188" s="17"/>
      <c r="M188" s="17"/>
      <c r="N188" s="17"/>
      <c r="Q188" s="5" t="str">
        <f>IF(AND(S188&gt;=$J$2, T188&gt;=$G$2, IF($P$2, IFERROR(MATCH($Q$2, E189:P189, 0), FALSE), TRUE)), IFERROR(SUM(LARGE(E188:P188, 1), LARGE(E188:P188, 2), LARGE(E188:P188, 3))/3, "-"), "-")</f>
        <v>-</v>
      </c>
      <c r="R188" s="1" t="str">
        <f>IFERROR(RANK(Q188, Q:Q), "-")</f>
        <v>-</v>
      </c>
      <c r="S188" s="1" t="str">
        <f>IF(ISBLANK(C188), "-", SUM(IF(COUNTA(E188:F188)&gt;=1, 1, 0), IF(COUNTA(G188:H188)&gt;=1, 1, 0), IF(COUNTA(I188:J188)&gt;=1, 1, 0), IF(COUNTA(K188:L188)&gt;=1, 1, 0), IF(COUNTA(M188:N188)&gt;=1, 1, 0), IF(COUNTA(O188:P188)&gt;=1, 1, 0)))</f>
        <v>-</v>
      </c>
      <c r="T188" s="1" t="str">
        <f>IF(ISBLANK(C188), "-", COUNTA(E188:P188))</f>
        <v>-</v>
      </c>
      <c r="U188" s="1" t="str">
        <f>IF(ISBLANK(C188), "-", IF($P$2, IF(AND($P$2, IFERROR(MATCH($Q$2, E189:P189, 0), FALSE)), "Y", "N"), "-"))</f>
        <v>-</v>
      </c>
    </row>
    <row r="189" spans="1:21">
      <c r="D189" s="18"/>
      <c r="E189" s="20"/>
      <c r="F189" s="17"/>
      <c r="I189" s="17"/>
      <c r="J189" s="17"/>
      <c r="M189" s="17"/>
      <c r="N189" s="17"/>
      <c r="Q189" s="5"/>
    </row>
    <row r="190" spans="1:21">
      <c r="A190" s="1" t="str">
        <f t="shared" ref="A190:B190" si="93">IF(ISBLANK(C190), "-", IF(COUNTIF(C:C,C190)&gt;1,"Y", "N"))</f>
        <v>-</v>
      </c>
      <c r="B190" s="1" t="str">
        <f t="shared" si="93"/>
        <v>-</v>
      </c>
      <c r="D190" s="18"/>
      <c r="E190" s="20"/>
      <c r="F190" s="17"/>
      <c r="I190" s="17"/>
      <c r="J190" s="17"/>
      <c r="M190" s="17"/>
      <c r="N190" s="17"/>
      <c r="Q190" s="5" t="str">
        <f>IF(AND(S190&gt;=$J$2, T190&gt;=$G$2, IF($P$2, IFERROR(MATCH($Q$2, E191:P191, 0), FALSE), TRUE)), IFERROR(SUM(LARGE(E190:P190, 1), LARGE(E190:P190, 2), LARGE(E190:P190, 3))/3, "-"), "-")</f>
        <v>-</v>
      </c>
      <c r="R190" s="1" t="str">
        <f>IFERROR(RANK(Q190, Q:Q), "-")</f>
        <v>-</v>
      </c>
      <c r="S190" s="1" t="str">
        <f>IF(ISBLANK(C190), "-", SUM(IF(COUNTA(E190:F190)&gt;=1, 1, 0), IF(COUNTA(G190:H190)&gt;=1, 1, 0), IF(COUNTA(I190:J190)&gt;=1, 1, 0), IF(COUNTA(K190:L190)&gt;=1, 1, 0), IF(COUNTA(M190:N190)&gt;=1, 1, 0), IF(COUNTA(O190:P190)&gt;=1, 1, 0)))</f>
        <v>-</v>
      </c>
      <c r="T190" s="1" t="str">
        <f>IF(ISBLANK(C190), "-", COUNTA(E190:P190))</f>
        <v>-</v>
      </c>
      <c r="U190" s="1" t="str">
        <f>IF(ISBLANK(C190), "-", IF($P$2, IF(AND($P$2, IFERROR(MATCH($Q$2, E191:P191, 0), FALSE)), "Y", "N"), "-"))</f>
        <v>-</v>
      </c>
    </row>
    <row r="191" spans="1:21">
      <c r="D191" s="18"/>
      <c r="E191" s="20"/>
      <c r="F191" s="17"/>
      <c r="I191" s="17"/>
      <c r="J191" s="17"/>
      <c r="M191" s="17"/>
      <c r="N191" s="17"/>
      <c r="Q191" s="5"/>
    </row>
    <row r="192" spans="1:21">
      <c r="A192" s="1" t="str">
        <f t="shared" ref="A192:B192" si="94">IF(ISBLANK(C192), "-", IF(COUNTIF(C:C,C192)&gt;1,"Y", "N"))</f>
        <v>-</v>
      </c>
      <c r="B192" s="1" t="str">
        <f t="shared" si="94"/>
        <v>-</v>
      </c>
      <c r="D192" s="18"/>
      <c r="E192" s="20"/>
      <c r="F192" s="17"/>
      <c r="I192" s="17"/>
      <c r="J192" s="17"/>
      <c r="M192" s="17"/>
      <c r="N192" s="17"/>
      <c r="Q192" s="5" t="str">
        <f>IF(AND(S192&gt;=$J$2, T192&gt;=$G$2, IF($P$2, IFERROR(MATCH($Q$2, E193:P193, 0), FALSE), TRUE)), IFERROR(SUM(LARGE(E192:P192, 1), LARGE(E192:P192, 2), LARGE(E192:P192, 3))/3, "-"), "-")</f>
        <v>-</v>
      </c>
      <c r="R192" s="1" t="str">
        <f>IFERROR(RANK(Q192, Q:Q), "-")</f>
        <v>-</v>
      </c>
      <c r="S192" s="1" t="str">
        <f>IF(ISBLANK(C192), "-", SUM(IF(COUNTA(E192:F192)&gt;=1, 1, 0), IF(COUNTA(G192:H192)&gt;=1, 1, 0), IF(COUNTA(I192:J192)&gt;=1, 1, 0), IF(COUNTA(K192:L192)&gt;=1, 1, 0), IF(COUNTA(M192:N192)&gt;=1, 1, 0), IF(COUNTA(O192:P192)&gt;=1, 1, 0)))</f>
        <v>-</v>
      </c>
      <c r="T192" s="1" t="str">
        <f>IF(ISBLANK(C192), "-", COUNTA(E192:P192))</f>
        <v>-</v>
      </c>
      <c r="U192" s="1" t="str">
        <f>IF(ISBLANK(C192), "-", IF($P$2, IF(AND($P$2, IFERROR(MATCH($Q$2, E193:P193, 0), FALSE)), "Y", "N"), "-"))</f>
        <v>-</v>
      </c>
    </row>
    <row r="193" spans="1:21">
      <c r="D193" s="18"/>
      <c r="E193" s="20"/>
      <c r="F193" s="17"/>
      <c r="I193" s="17"/>
      <c r="J193" s="17"/>
      <c r="M193" s="17"/>
      <c r="N193" s="17"/>
      <c r="Q193" s="5"/>
    </row>
    <row r="194" spans="1:21">
      <c r="A194" s="1" t="str">
        <f t="shared" ref="A194:B194" si="95">IF(ISBLANK(C194), "-", IF(COUNTIF(C:C,C194)&gt;1,"Y", "N"))</f>
        <v>-</v>
      </c>
      <c r="B194" s="1" t="str">
        <f t="shared" si="95"/>
        <v>-</v>
      </c>
      <c r="D194" s="18"/>
      <c r="E194" s="20"/>
      <c r="F194" s="17"/>
      <c r="I194" s="17"/>
      <c r="J194" s="17"/>
      <c r="M194" s="17"/>
      <c r="N194" s="17"/>
      <c r="Q194" s="5" t="str">
        <f>IF(AND(S194&gt;=$J$2, T194&gt;=$G$2, IF($P$2, IFERROR(MATCH($Q$2, E195:P195, 0), FALSE), TRUE)), IFERROR(SUM(LARGE(E194:P194, 1), LARGE(E194:P194, 2), LARGE(E194:P194, 3))/3, "-"), "-")</f>
        <v>-</v>
      </c>
      <c r="R194" s="1" t="str">
        <f>IFERROR(RANK(Q194, Q:Q), "-")</f>
        <v>-</v>
      </c>
      <c r="S194" s="1" t="str">
        <f>IF(ISBLANK(C194), "-", SUM(IF(COUNTA(E194:F194)&gt;=1, 1, 0), IF(COUNTA(G194:H194)&gt;=1, 1, 0), IF(COUNTA(I194:J194)&gt;=1, 1, 0), IF(COUNTA(K194:L194)&gt;=1, 1, 0), IF(COUNTA(M194:N194)&gt;=1, 1, 0), IF(COUNTA(O194:P194)&gt;=1, 1, 0)))</f>
        <v>-</v>
      </c>
      <c r="T194" s="1" t="str">
        <f>IF(ISBLANK(C194), "-", COUNTA(E194:P194))</f>
        <v>-</v>
      </c>
      <c r="U194" s="1" t="str">
        <f>IF(ISBLANK(C194), "-", IF($P$2, IF(AND($P$2, IFERROR(MATCH($Q$2, E195:P195, 0), FALSE)), "Y", "N"), "-"))</f>
        <v>-</v>
      </c>
    </row>
    <row r="195" spans="1:21">
      <c r="D195" s="18"/>
      <c r="E195" s="20"/>
      <c r="F195" s="17"/>
      <c r="I195" s="17"/>
      <c r="J195" s="17"/>
      <c r="M195" s="17"/>
      <c r="N195" s="17"/>
      <c r="Q195" s="5"/>
    </row>
    <row r="196" spans="1:21">
      <c r="A196" s="1" t="str">
        <f t="shared" ref="A196:B196" si="96">IF(ISBLANK(C196), "-", IF(COUNTIF(C:C,C196)&gt;1,"Y", "N"))</f>
        <v>-</v>
      </c>
      <c r="B196" s="1" t="str">
        <f t="shared" si="96"/>
        <v>-</v>
      </c>
      <c r="D196" s="18"/>
      <c r="E196" s="20"/>
      <c r="F196" s="17"/>
      <c r="I196" s="17"/>
      <c r="J196" s="17"/>
      <c r="M196" s="17"/>
      <c r="N196" s="17"/>
      <c r="Q196" s="5" t="str">
        <f>IF(AND(S196&gt;=$J$2, T196&gt;=$G$2, IF($P$2, IFERROR(MATCH($Q$2, E197:P197, 0), FALSE), TRUE)), IFERROR(SUM(LARGE(E196:P196, 1), LARGE(E196:P196, 2), LARGE(E196:P196, 3))/3, "-"), "-")</f>
        <v>-</v>
      </c>
      <c r="R196" s="1" t="str">
        <f>IFERROR(RANK(Q196, Q:Q), "-")</f>
        <v>-</v>
      </c>
      <c r="S196" s="1" t="str">
        <f>IF(ISBLANK(C196), "-", SUM(IF(COUNTA(E196:F196)&gt;=1, 1, 0), IF(COUNTA(G196:H196)&gt;=1, 1, 0), IF(COUNTA(I196:J196)&gt;=1, 1, 0), IF(COUNTA(K196:L196)&gt;=1, 1, 0), IF(COUNTA(M196:N196)&gt;=1, 1, 0), IF(COUNTA(O196:P196)&gt;=1, 1, 0)))</f>
        <v>-</v>
      </c>
      <c r="T196" s="1" t="str">
        <f>IF(ISBLANK(C196), "-", COUNTA(E196:P196))</f>
        <v>-</v>
      </c>
      <c r="U196" s="1" t="str">
        <f>IF(ISBLANK(C196), "-", IF($P$2, IF(AND($P$2, IFERROR(MATCH($Q$2, E197:P197, 0), FALSE)), "Y", "N"), "-"))</f>
        <v>-</v>
      </c>
    </row>
    <row r="197" spans="1:21">
      <c r="D197" s="18"/>
      <c r="E197" s="20"/>
      <c r="F197" s="17"/>
      <c r="I197" s="17"/>
      <c r="J197" s="17"/>
      <c r="M197" s="17"/>
      <c r="N197" s="17"/>
      <c r="Q197" s="5"/>
    </row>
    <row r="198" spans="1:21">
      <c r="A198" s="1" t="str">
        <f t="shared" ref="A198:B198" si="97">IF(ISBLANK(C198), "-", IF(COUNTIF(C:C,C198)&gt;1,"Y", "N"))</f>
        <v>-</v>
      </c>
      <c r="B198" s="1" t="str">
        <f t="shared" si="97"/>
        <v>-</v>
      </c>
      <c r="D198" s="18"/>
      <c r="E198" s="20"/>
      <c r="F198" s="17"/>
      <c r="I198" s="17"/>
      <c r="J198" s="17"/>
      <c r="M198" s="17"/>
      <c r="N198" s="17"/>
      <c r="Q198" s="5" t="str">
        <f>IF(AND(S198&gt;=$J$2, T198&gt;=$G$2, IF($P$2, IFERROR(MATCH($Q$2, E199:P199, 0), FALSE), TRUE)), IFERROR(SUM(LARGE(E198:P198, 1), LARGE(E198:P198, 2), LARGE(E198:P198, 3))/3, "-"), "-")</f>
        <v>-</v>
      </c>
      <c r="R198" s="1" t="str">
        <f>IFERROR(RANK(Q198, Q:Q), "-")</f>
        <v>-</v>
      </c>
      <c r="S198" s="1" t="str">
        <f>IF(ISBLANK(C198), "-", SUM(IF(COUNTA(E198:F198)&gt;=1, 1, 0), IF(COUNTA(G198:H198)&gt;=1, 1, 0), IF(COUNTA(I198:J198)&gt;=1, 1, 0), IF(COUNTA(K198:L198)&gt;=1, 1, 0), IF(COUNTA(M198:N198)&gt;=1, 1, 0), IF(COUNTA(O198:P198)&gt;=1, 1, 0)))</f>
        <v>-</v>
      </c>
      <c r="T198" s="1" t="str">
        <f>IF(ISBLANK(C198), "-", COUNTA(E198:P198))</f>
        <v>-</v>
      </c>
      <c r="U198" s="1" t="str">
        <f>IF(ISBLANK(C198), "-", IF($P$2, IF(AND($P$2, IFERROR(MATCH($Q$2, E199:P199, 0), FALSE)), "Y", "N"), "-"))</f>
        <v>-</v>
      </c>
    </row>
    <row r="199" spans="1:21">
      <c r="D199" s="18"/>
      <c r="E199" s="20"/>
      <c r="F199" s="17"/>
      <c r="I199" s="17"/>
      <c r="J199" s="17"/>
      <c r="M199" s="17"/>
      <c r="N199" s="17"/>
      <c r="Q199" s="5"/>
    </row>
    <row r="200" spans="1:21">
      <c r="A200" s="1" t="str">
        <f t="shared" ref="A200:B200" si="98">IF(ISBLANK(C200), "-", IF(COUNTIF(C:C,C200)&gt;1,"Y", "N"))</f>
        <v>-</v>
      </c>
      <c r="B200" s="1" t="str">
        <f t="shared" si="98"/>
        <v>-</v>
      </c>
      <c r="D200" s="18"/>
      <c r="E200" s="20"/>
      <c r="F200" s="17"/>
      <c r="I200" s="17"/>
      <c r="J200" s="17"/>
      <c r="M200" s="17"/>
      <c r="N200" s="17"/>
      <c r="Q200" s="5" t="str">
        <f>IF(AND(S200&gt;=$J$2, T200&gt;=$G$2, IF($P$2, IFERROR(MATCH($Q$2, E201:P201, 0), FALSE), TRUE)), IFERROR(SUM(LARGE(E200:P200, 1), LARGE(E200:P200, 2), LARGE(E200:P200, 3))/3, "-"), "-")</f>
        <v>-</v>
      </c>
      <c r="R200" s="1" t="str">
        <f>IFERROR(RANK(Q200, Q:Q), "-")</f>
        <v>-</v>
      </c>
      <c r="S200" s="1" t="str">
        <f>IF(ISBLANK(C200), "-", SUM(IF(COUNTA(E200:F200)&gt;=1, 1, 0), IF(COUNTA(G200:H200)&gt;=1, 1, 0), IF(COUNTA(I200:J200)&gt;=1, 1, 0), IF(COUNTA(K200:L200)&gt;=1, 1, 0), IF(COUNTA(M200:N200)&gt;=1, 1, 0), IF(COUNTA(O200:P200)&gt;=1, 1, 0)))</f>
        <v>-</v>
      </c>
      <c r="T200" s="1" t="str">
        <f>IF(ISBLANK(C200), "-", COUNTA(E200:P200))</f>
        <v>-</v>
      </c>
      <c r="U200" s="1" t="str">
        <f>IF(ISBLANK(C200), "-", IF($P$2, IF(AND($P$2, IFERROR(MATCH($Q$2, E201:P201, 0), FALSE)), "Y", "N"), "-"))</f>
        <v>-</v>
      </c>
    </row>
    <row r="201" spans="1:21">
      <c r="D201" s="18"/>
      <c r="E201" s="20"/>
      <c r="F201" s="17"/>
      <c r="I201" s="17"/>
      <c r="J201" s="17"/>
      <c r="M201" s="17"/>
      <c r="N201" s="17"/>
      <c r="Q201" s="5"/>
    </row>
    <row r="202" spans="1:21">
      <c r="A202" s="1" t="str">
        <f t="shared" ref="A202:B202" si="99">IF(ISBLANK(C202), "-", IF(COUNTIF(C:C,C202)&gt;1,"Y", "N"))</f>
        <v>-</v>
      </c>
      <c r="B202" s="1" t="str">
        <f t="shared" si="99"/>
        <v>-</v>
      </c>
      <c r="D202" s="18"/>
      <c r="E202" s="20"/>
      <c r="F202" s="17"/>
      <c r="I202" s="17"/>
      <c r="J202" s="17"/>
      <c r="M202" s="17"/>
      <c r="N202" s="17"/>
      <c r="Q202" s="5" t="str">
        <f>IF(AND(S202&gt;=$J$2, T202&gt;=$G$2, IF($P$2, IFERROR(MATCH($Q$2, E203:P203, 0), FALSE), TRUE)), IFERROR(SUM(LARGE(E202:P202, 1), LARGE(E202:P202, 2), LARGE(E202:P202, 3))/3, "-"), "-")</f>
        <v>-</v>
      </c>
      <c r="R202" s="1" t="str">
        <f>IFERROR(RANK(Q202, Q:Q), "-")</f>
        <v>-</v>
      </c>
      <c r="S202" s="1" t="str">
        <f>IF(ISBLANK(C202), "-", SUM(IF(COUNTA(E202:F202)&gt;=1, 1, 0), IF(COUNTA(G202:H202)&gt;=1, 1, 0), IF(COUNTA(I202:J202)&gt;=1, 1, 0), IF(COUNTA(K202:L202)&gt;=1, 1, 0), IF(COUNTA(M202:N202)&gt;=1, 1, 0), IF(COUNTA(O202:P202)&gt;=1, 1, 0)))</f>
        <v>-</v>
      </c>
      <c r="T202" s="1" t="str">
        <f>IF(ISBLANK(C202), "-", COUNTA(E202:P202))</f>
        <v>-</v>
      </c>
      <c r="U202" s="1" t="str">
        <f>IF(ISBLANK(C202), "-", IF($P$2, IF(AND($P$2, IFERROR(MATCH($Q$2, E203:P203, 0), FALSE)), "Y", "N"), "-"))</f>
        <v>-</v>
      </c>
    </row>
    <row r="203" spans="1:21">
      <c r="D203" s="18"/>
      <c r="E203" s="20"/>
      <c r="F203" s="17"/>
      <c r="I203" s="17"/>
      <c r="J203" s="17"/>
      <c r="M203" s="17"/>
      <c r="N203" s="17"/>
      <c r="Q203" s="5"/>
    </row>
    <row r="204" spans="1:21">
      <c r="A204" s="1" t="str">
        <f t="shared" ref="A204:B204" si="100">IF(ISBLANK(C204), "-", IF(COUNTIF(C:C,C204)&gt;1,"Y", "N"))</f>
        <v>-</v>
      </c>
      <c r="B204" s="1" t="str">
        <f t="shared" si="100"/>
        <v>-</v>
      </c>
      <c r="D204" s="18"/>
      <c r="E204" s="20"/>
      <c r="F204" s="17"/>
      <c r="I204" s="17"/>
      <c r="J204" s="17"/>
      <c r="M204" s="17"/>
      <c r="N204" s="17"/>
      <c r="Q204" s="5" t="str">
        <f>IF(AND(S204&gt;=$J$2, T204&gt;=$G$2, IF($P$2, IFERROR(MATCH($Q$2, E205:P205, 0), FALSE), TRUE)), IFERROR(SUM(LARGE(E204:P204, 1), LARGE(E204:P204, 2), LARGE(E204:P204, 3))/3, "-"), "-")</f>
        <v>-</v>
      </c>
      <c r="R204" s="1" t="str">
        <f>IFERROR(RANK(Q204, Q:Q), "-")</f>
        <v>-</v>
      </c>
      <c r="S204" s="1" t="str">
        <f>IF(ISBLANK(C204), "-", SUM(IF(COUNTA(E204:F204)&gt;=1, 1, 0), IF(COUNTA(G204:H204)&gt;=1, 1, 0), IF(COUNTA(I204:J204)&gt;=1, 1, 0), IF(COUNTA(K204:L204)&gt;=1, 1, 0), IF(COUNTA(M204:N204)&gt;=1, 1, 0), IF(COUNTA(O204:P204)&gt;=1, 1, 0)))</f>
        <v>-</v>
      </c>
      <c r="T204" s="1" t="str">
        <f>IF(ISBLANK(C204), "-", COUNTA(E204:P204))</f>
        <v>-</v>
      </c>
      <c r="U204" s="1" t="str">
        <f>IF(ISBLANK(C204), "-", IF($P$2, IF(AND($P$2, IFERROR(MATCH($Q$2, E205:P205, 0), FALSE)), "Y", "N"), "-"))</f>
        <v>-</v>
      </c>
    </row>
    <row r="205" spans="1:21">
      <c r="D205" s="18"/>
      <c r="E205" s="20"/>
      <c r="F205" s="17"/>
      <c r="I205" s="17"/>
      <c r="J205" s="17"/>
      <c r="M205" s="17"/>
      <c r="N205" s="17"/>
      <c r="Q205" s="5"/>
    </row>
    <row r="206" spans="1:21">
      <c r="A206" s="1" t="str">
        <f t="shared" ref="A206:B206" si="101">IF(ISBLANK(C206), "-", IF(COUNTIF(C:C,C206)&gt;1,"Y", "N"))</f>
        <v>-</v>
      </c>
      <c r="B206" s="1" t="str">
        <f t="shared" si="101"/>
        <v>-</v>
      </c>
      <c r="D206" s="18"/>
      <c r="E206" s="20"/>
      <c r="F206" s="17"/>
      <c r="I206" s="17"/>
      <c r="J206" s="17"/>
      <c r="M206" s="17"/>
      <c r="N206" s="17"/>
      <c r="Q206" s="5" t="str">
        <f>IF(AND(S206&gt;=$J$2, T206&gt;=$G$2, IF($P$2, IFERROR(MATCH($Q$2, E207:P207, 0), FALSE), TRUE)), IFERROR(SUM(LARGE(E206:P206, 1), LARGE(E206:P206, 2), LARGE(E206:P206, 3))/3, "-"), "-")</f>
        <v>-</v>
      </c>
      <c r="R206" s="1" t="str">
        <f>IFERROR(RANK(Q206, Q:Q), "-")</f>
        <v>-</v>
      </c>
      <c r="S206" s="1" t="str">
        <f>IF(ISBLANK(C206), "-", SUM(IF(COUNTA(E206:F206)&gt;=1, 1, 0), IF(COUNTA(G206:H206)&gt;=1, 1, 0), IF(COUNTA(I206:J206)&gt;=1, 1, 0), IF(COUNTA(K206:L206)&gt;=1, 1, 0), IF(COUNTA(M206:N206)&gt;=1, 1, 0), IF(COUNTA(O206:P206)&gt;=1, 1, 0)))</f>
        <v>-</v>
      </c>
      <c r="T206" s="1" t="str">
        <f>IF(ISBLANK(C206), "-", COUNTA(E206:P206))</f>
        <v>-</v>
      </c>
      <c r="U206" s="1" t="str">
        <f>IF(ISBLANK(C206), "-", IF($P$2, IF(AND($P$2, IFERROR(MATCH($Q$2, E207:P207, 0), FALSE)), "Y", "N"), "-"))</f>
        <v>-</v>
      </c>
    </row>
    <row r="207" spans="1:21">
      <c r="D207" s="18"/>
      <c r="E207" s="20"/>
      <c r="F207" s="17"/>
      <c r="I207" s="17"/>
      <c r="J207" s="17"/>
      <c r="M207" s="17"/>
      <c r="N207" s="17"/>
      <c r="Q207" s="5"/>
    </row>
    <row r="208" spans="1:21">
      <c r="A208" s="1" t="str">
        <f t="shared" ref="A208:B208" si="102">IF(ISBLANK(C208), "-", IF(COUNTIF(C:C,C208)&gt;1,"Y", "N"))</f>
        <v>-</v>
      </c>
      <c r="B208" s="1" t="str">
        <f t="shared" si="102"/>
        <v>-</v>
      </c>
      <c r="D208" s="18"/>
      <c r="E208" s="20"/>
      <c r="F208" s="17"/>
      <c r="I208" s="17"/>
      <c r="J208" s="17"/>
      <c r="M208" s="17"/>
      <c r="N208" s="17"/>
      <c r="Q208" s="5" t="str">
        <f>IF(AND(S208&gt;=$J$2, T208&gt;=$G$2, IF($P$2, IFERROR(MATCH($Q$2, E209:P209, 0), FALSE), TRUE)), IFERROR(SUM(LARGE(E208:P208, 1), LARGE(E208:P208, 2), LARGE(E208:P208, 3))/3, "-"), "-")</f>
        <v>-</v>
      </c>
      <c r="R208" s="1" t="str">
        <f>IFERROR(RANK(Q208, Q:Q), "-")</f>
        <v>-</v>
      </c>
      <c r="S208" s="1" t="str">
        <f>IF(ISBLANK(C208), "-", SUM(IF(COUNTA(E208:F208)&gt;=1, 1, 0), IF(COUNTA(G208:H208)&gt;=1, 1, 0), IF(COUNTA(I208:J208)&gt;=1, 1, 0), IF(COUNTA(K208:L208)&gt;=1, 1, 0), IF(COUNTA(M208:N208)&gt;=1, 1, 0), IF(COUNTA(O208:P208)&gt;=1, 1, 0)))</f>
        <v>-</v>
      </c>
      <c r="T208" s="1" t="str">
        <f>IF(ISBLANK(C208), "-", COUNTA(E208:P208))</f>
        <v>-</v>
      </c>
      <c r="U208" s="1" t="str">
        <f>IF(ISBLANK(C208), "-", IF($P$2, IF(AND($P$2, IFERROR(MATCH($Q$2, E209:P209, 0), FALSE)), "Y", "N"), "-"))</f>
        <v>-</v>
      </c>
    </row>
    <row r="209" spans="1:21">
      <c r="D209" s="18"/>
      <c r="E209" s="20"/>
      <c r="F209" s="17"/>
      <c r="I209" s="17"/>
      <c r="J209" s="17"/>
      <c r="M209" s="17"/>
      <c r="N209" s="17"/>
      <c r="Q209" s="5"/>
    </row>
    <row r="210" spans="1:21">
      <c r="A210" s="1" t="str">
        <f t="shared" ref="A210:B210" si="103">IF(ISBLANK(C210), "-", IF(COUNTIF(C:C,C210)&gt;1,"Y", "N"))</f>
        <v>-</v>
      </c>
      <c r="B210" s="1" t="str">
        <f t="shared" si="103"/>
        <v>-</v>
      </c>
      <c r="D210" s="18"/>
      <c r="E210" s="20"/>
      <c r="F210" s="17"/>
      <c r="I210" s="17"/>
      <c r="J210" s="17"/>
      <c r="M210" s="17"/>
      <c r="N210" s="17"/>
      <c r="Q210" s="5" t="str">
        <f>IF(AND(S210&gt;=$J$2, T210&gt;=$G$2, IF($P$2, IFERROR(MATCH($Q$2, E211:P211, 0), FALSE), TRUE)), IFERROR(SUM(LARGE(E210:P210, 1), LARGE(E210:P210, 2), LARGE(E210:P210, 3))/3, "-"), "-")</f>
        <v>-</v>
      </c>
      <c r="R210" s="1" t="str">
        <f>IFERROR(RANK(Q210, Q:Q), "-")</f>
        <v>-</v>
      </c>
      <c r="S210" s="1" t="str">
        <f>IF(ISBLANK(C210), "-", SUM(IF(COUNTA(E210:F210)&gt;=1, 1, 0), IF(COUNTA(G210:H210)&gt;=1, 1, 0), IF(COUNTA(I210:J210)&gt;=1, 1, 0), IF(COUNTA(K210:L210)&gt;=1, 1, 0), IF(COUNTA(M210:N210)&gt;=1, 1, 0), IF(COUNTA(O210:P210)&gt;=1, 1, 0)))</f>
        <v>-</v>
      </c>
      <c r="T210" s="1" t="str">
        <f>IF(ISBLANK(C210), "-", COUNTA(E210:P210))</f>
        <v>-</v>
      </c>
      <c r="U210" s="1" t="str">
        <f>IF(ISBLANK(C210), "-", IF($P$2, IF(AND($P$2, IFERROR(MATCH($Q$2, E211:P211, 0), FALSE)), "Y", "N"), "-"))</f>
        <v>-</v>
      </c>
    </row>
    <row r="211" spans="1:21">
      <c r="D211" s="18"/>
      <c r="E211" s="20"/>
      <c r="F211" s="17"/>
      <c r="I211" s="17"/>
      <c r="J211" s="17"/>
      <c r="M211" s="17"/>
      <c r="N211" s="17"/>
      <c r="Q211" s="5"/>
    </row>
    <row r="212" spans="1:21">
      <c r="A212" s="1" t="str">
        <f t="shared" ref="A212:B212" si="104">IF(ISBLANK(C212), "-", IF(COUNTIF(C:C,C212)&gt;1,"Y", "N"))</f>
        <v>-</v>
      </c>
      <c r="B212" s="1" t="str">
        <f t="shared" si="104"/>
        <v>-</v>
      </c>
      <c r="D212" s="18"/>
      <c r="E212" s="20"/>
      <c r="F212" s="17"/>
      <c r="I212" s="17"/>
      <c r="J212" s="17"/>
      <c r="M212" s="17"/>
      <c r="N212" s="17"/>
      <c r="Q212" s="5" t="str">
        <f>IF(AND(S212&gt;=$J$2, T212&gt;=$G$2, IF($P$2, IFERROR(MATCH($Q$2, E213:P213, 0), FALSE), TRUE)), IFERROR(SUM(LARGE(E212:P212, 1), LARGE(E212:P212, 2), LARGE(E212:P212, 3))/3, "-"), "-")</f>
        <v>-</v>
      </c>
      <c r="R212" s="1" t="str">
        <f>IFERROR(RANK(Q212, Q:Q), "-")</f>
        <v>-</v>
      </c>
      <c r="S212" s="1" t="str">
        <f>IF(ISBLANK(C212), "-", SUM(IF(COUNTA(E212:F212)&gt;=1, 1, 0), IF(COUNTA(G212:H212)&gt;=1, 1, 0), IF(COUNTA(I212:J212)&gt;=1, 1, 0), IF(COUNTA(K212:L212)&gt;=1, 1, 0), IF(COUNTA(M212:N212)&gt;=1, 1, 0), IF(COUNTA(O212:P212)&gt;=1, 1, 0)))</f>
        <v>-</v>
      </c>
      <c r="T212" s="1" t="str">
        <f>IF(ISBLANK(C212), "-", COUNTA(E212:P212))</f>
        <v>-</v>
      </c>
      <c r="U212" s="1" t="str">
        <f>IF(ISBLANK(C212), "-", IF($P$2, IF(AND($P$2, IFERROR(MATCH($Q$2, E213:P213, 0), FALSE)), "Y", "N"), "-"))</f>
        <v>-</v>
      </c>
    </row>
    <row r="213" spans="1:21">
      <c r="D213" s="18"/>
      <c r="E213" s="20"/>
      <c r="F213" s="17"/>
      <c r="I213" s="17"/>
      <c r="J213" s="17"/>
      <c r="M213" s="17"/>
      <c r="N213" s="17"/>
      <c r="Q213" s="5"/>
    </row>
    <row r="214" spans="1:21">
      <c r="A214" s="1" t="str">
        <f t="shared" ref="A214:B214" si="105">IF(ISBLANK(C214), "-", IF(COUNTIF(C:C,C214)&gt;1,"Y", "N"))</f>
        <v>-</v>
      </c>
      <c r="B214" s="1" t="str">
        <f t="shared" si="105"/>
        <v>-</v>
      </c>
      <c r="D214" s="18"/>
      <c r="E214" s="20"/>
      <c r="F214" s="17"/>
      <c r="I214" s="17"/>
      <c r="J214" s="17"/>
      <c r="M214" s="17"/>
      <c r="N214" s="17"/>
      <c r="Q214" s="5" t="str">
        <f>IF(AND(S214&gt;=$J$2, T214&gt;=$G$2, IF($P$2, IFERROR(MATCH($Q$2, E215:P215, 0), FALSE), TRUE)), IFERROR(SUM(LARGE(E214:P214, 1), LARGE(E214:P214, 2), LARGE(E214:P214, 3))/3, "-"), "-")</f>
        <v>-</v>
      </c>
      <c r="R214" s="1" t="str">
        <f>IFERROR(RANK(Q214, Q:Q), "-")</f>
        <v>-</v>
      </c>
      <c r="S214" s="1" t="str">
        <f>IF(ISBLANK(C214), "-", SUM(IF(COUNTA(E214:F214)&gt;=1, 1, 0), IF(COUNTA(G214:H214)&gt;=1, 1, 0), IF(COUNTA(I214:J214)&gt;=1, 1, 0), IF(COUNTA(K214:L214)&gt;=1, 1, 0), IF(COUNTA(M214:N214)&gt;=1, 1, 0), IF(COUNTA(O214:P214)&gt;=1, 1, 0)))</f>
        <v>-</v>
      </c>
      <c r="T214" s="1" t="str">
        <f>IF(ISBLANK(C214), "-", COUNTA(E214:P214))</f>
        <v>-</v>
      </c>
      <c r="U214" s="1" t="str">
        <f>IF(ISBLANK(C214), "-", IF($P$2, IF(AND($P$2, IFERROR(MATCH($Q$2, E215:P215, 0), FALSE)), "Y", "N"), "-"))</f>
        <v>-</v>
      </c>
    </row>
    <row r="215" spans="1:21">
      <c r="D215" s="18"/>
      <c r="E215" s="20"/>
      <c r="F215" s="17"/>
      <c r="I215" s="17"/>
      <c r="J215" s="17"/>
      <c r="M215" s="17"/>
      <c r="N215" s="17"/>
      <c r="Q215" s="5"/>
    </row>
    <row r="216" spans="1:21">
      <c r="A216" s="1" t="str">
        <f t="shared" ref="A216:B216" si="106">IF(ISBLANK(C216), "-", IF(COUNTIF(C:C,C216)&gt;1,"Y", "N"))</f>
        <v>-</v>
      </c>
      <c r="B216" s="1" t="str">
        <f t="shared" si="106"/>
        <v>-</v>
      </c>
      <c r="D216" s="18"/>
      <c r="E216" s="20"/>
      <c r="F216" s="17"/>
      <c r="I216" s="17"/>
      <c r="J216" s="17"/>
      <c r="M216" s="17"/>
      <c r="N216" s="17"/>
      <c r="Q216" s="5" t="str">
        <f>IF(AND(S216&gt;=$J$2, T216&gt;=$G$2, IF($P$2, IFERROR(MATCH($Q$2, E217:P217, 0), FALSE), TRUE)), IFERROR(SUM(LARGE(E216:P216, 1), LARGE(E216:P216, 2), LARGE(E216:P216, 3))/3, "-"), "-")</f>
        <v>-</v>
      </c>
      <c r="R216" s="1" t="str">
        <f>IFERROR(RANK(Q216, Q:Q), "-")</f>
        <v>-</v>
      </c>
      <c r="S216" s="1" t="str">
        <f>IF(ISBLANK(C216), "-", SUM(IF(COUNTA(E216:F216)&gt;=1, 1, 0), IF(COUNTA(G216:H216)&gt;=1, 1, 0), IF(COUNTA(I216:J216)&gt;=1, 1, 0), IF(COUNTA(K216:L216)&gt;=1, 1, 0), IF(COUNTA(M216:N216)&gt;=1, 1, 0), IF(COUNTA(O216:P216)&gt;=1, 1, 0)))</f>
        <v>-</v>
      </c>
      <c r="T216" s="1" t="str">
        <f>IF(ISBLANK(C216), "-", COUNTA(E216:P216))</f>
        <v>-</v>
      </c>
      <c r="U216" s="1" t="str">
        <f>IF(ISBLANK(C216), "-", IF($P$2, IF(AND($P$2, IFERROR(MATCH($Q$2, E217:P217, 0), FALSE)), "Y", "N"), "-"))</f>
        <v>-</v>
      </c>
    </row>
    <row r="217" spans="1:21">
      <c r="D217" s="18"/>
      <c r="E217" s="20"/>
      <c r="F217" s="17"/>
      <c r="I217" s="17"/>
      <c r="J217" s="17"/>
      <c r="M217" s="17"/>
      <c r="N217" s="17"/>
      <c r="Q217" s="5"/>
    </row>
    <row r="218" spans="1:21">
      <c r="A218" s="1" t="str">
        <f t="shared" ref="A218:B218" si="107">IF(ISBLANK(C218), "-", IF(COUNTIF(C:C,C218)&gt;1,"Y", "N"))</f>
        <v>-</v>
      </c>
      <c r="B218" s="1" t="str">
        <f t="shared" si="107"/>
        <v>-</v>
      </c>
      <c r="D218" s="18"/>
      <c r="E218" s="20"/>
      <c r="F218" s="17"/>
      <c r="I218" s="17"/>
      <c r="J218" s="17"/>
      <c r="M218" s="17"/>
      <c r="N218" s="17"/>
      <c r="Q218" s="5" t="str">
        <f>IF(AND(S218&gt;=$J$2, T218&gt;=$G$2, IF($P$2, IFERROR(MATCH($Q$2, E219:P219, 0), FALSE), TRUE)), IFERROR(SUM(LARGE(E218:P218, 1), LARGE(E218:P218, 2), LARGE(E218:P218, 3))/3, "-"), "-")</f>
        <v>-</v>
      </c>
      <c r="R218" s="1" t="str">
        <f>IFERROR(RANK(Q218, Q:Q), "-")</f>
        <v>-</v>
      </c>
      <c r="S218" s="1" t="str">
        <f>IF(ISBLANK(C218), "-", SUM(IF(COUNTA(E218:F218)&gt;=1, 1, 0), IF(COUNTA(G218:H218)&gt;=1, 1, 0), IF(COUNTA(I218:J218)&gt;=1, 1, 0), IF(COUNTA(K218:L218)&gt;=1, 1, 0), IF(COUNTA(M218:N218)&gt;=1, 1, 0), IF(COUNTA(O218:P218)&gt;=1, 1, 0)))</f>
        <v>-</v>
      </c>
      <c r="T218" s="1" t="str">
        <f>IF(ISBLANK(C218), "-", COUNTA(E218:P218))</f>
        <v>-</v>
      </c>
      <c r="U218" s="1" t="str">
        <f>IF(ISBLANK(C218), "-", IF($P$2, IF(AND($P$2, IFERROR(MATCH($Q$2, E219:P219, 0), FALSE)), "Y", "N"), "-"))</f>
        <v>-</v>
      </c>
    </row>
    <row r="219" spans="1:21">
      <c r="D219" s="18"/>
      <c r="E219" s="20"/>
      <c r="F219" s="17"/>
      <c r="I219" s="17"/>
      <c r="J219" s="17"/>
      <c r="M219" s="17"/>
      <c r="N219" s="17"/>
      <c r="Q219" s="5"/>
    </row>
    <row r="220" spans="1:21">
      <c r="A220" s="1" t="str">
        <f t="shared" ref="A220:B220" si="108">IF(ISBLANK(C220), "-", IF(COUNTIF(C:C,C220)&gt;1,"Y", "N"))</f>
        <v>-</v>
      </c>
      <c r="B220" s="1" t="str">
        <f t="shared" si="108"/>
        <v>-</v>
      </c>
      <c r="D220" s="18"/>
      <c r="E220" s="20"/>
      <c r="F220" s="17"/>
      <c r="I220" s="17"/>
      <c r="J220" s="17"/>
      <c r="M220" s="17"/>
      <c r="N220" s="17"/>
      <c r="Q220" s="5" t="str">
        <f>IF(AND(S220&gt;=$J$2, T220&gt;=$G$2, IF($P$2, IFERROR(MATCH($Q$2, E221:P221, 0), FALSE), TRUE)), IFERROR(SUM(LARGE(E220:P220, 1), LARGE(E220:P220, 2), LARGE(E220:P220, 3))/3, "-"), "-")</f>
        <v>-</v>
      </c>
      <c r="R220" s="1" t="str">
        <f>IFERROR(RANK(Q220, Q:Q), "-")</f>
        <v>-</v>
      </c>
      <c r="S220" s="1" t="str">
        <f>IF(ISBLANK(C220), "-", SUM(IF(COUNTA(E220:F220)&gt;=1, 1, 0), IF(COUNTA(G220:H220)&gt;=1, 1, 0), IF(COUNTA(I220:J220)&gt;=1, 1, 0), IF(COUNTA(K220:L220)&gt;=1, 1, 0), IF(COUNTA(M220:N220)&gt;=1, 1, 0), IF(COUNTA(O220:P220)&gt;=1, 1, 0)))</f>
        <v>-</v>
      </c>
      <c r="T220" s="1" t="str">
        <f>IF(ISBLANK(C220), "-", COUNTA(E220:P220))</f>
        <v>-</v>
      </c>
      <c r="U220" s="1" t="str">
        <f>IF(ISBLANK(C220), "-", IF($P$2, IF(AND($P$2, IFERROR(MATCH($Q$2, E221:P221, 0), FALSE)), "Y", "N"), "-"))</f>
        <v>-</v>
      </c>
    </row>
    <row r="221" spans="1:21">
      <c r="D221" s="18"/>
      <c r="E221" s="20"/>
      <c r="F221" s="17"/>
      <c r="I221" s="17"/>
      <c r="J221" s="17"/>
      <c r="M221" s="17"/>
      <c r="N221" s="17"/>
      <c r="Q221" s="5"/>
    </row>
    <row r="222" spans="1:21">
      <c r="D222" s="18"/>
      <c r="E222" s="20"/>
      <c r="F222" s="17"/>
      <c r="I222" s="17"/>
      <c r="J222" s="17"/>
      <c r="M222" s="17"/>
      <c r="N222" s="17"/>
      <c r="Q222" s="5" t="str">
        <f>IF(AND(S222&gt;=$J$2, T222&gt;=$G$2, IF($P$2, IFERROR(MATCH($Q$2, E223:P223, 0), FALSE), TRUE)), IFERROR(SUM(LARGE(E222:P222, 1), LARGE(E222:P222, 2), LARGE(E222:P222, 3))/3, "-"), "-")</f>
        <v>-</v>
      </c>
      <c r="R222" s="1" t="str">
        <f>IFERROR(RANK(Q222, Q:Q), "-")</f>
        <v>-</v>
      </c>
      <c r="S222" s="1" t="str">
        <f>IF(ISBLANK(C222), "-", SUM(IF(COUNTA(E222:F222)&gt;=1, 1, 0), IF(COUNTA(G222:H222)&gt;=1, 1, 0), IF(COUNTA(I222:J222)&gt;=1, 1, 0), IF(COUNTA(K222:L222)&gt;=1, 1, 0), IF(COUNTA(M222:N222)&gt;=1, 1, 0), IF(COUNTA(O222:P222)&gt;=1, 1, 0)))</f>
        <v>-</v>
      </c>
      <c r="T222" s="1" t="str">
        <f>IF(ISBLANK(C222), "-", COUNTA(E222:P222))</f>
        <v>-</v>
      </c>
      <c r="U222" s="1" t="str">
        <f>IF(ISBLANK(C222), "-", IF($P$2, IF(AND($P$2, IFERROR(MATCH($Q$2, E223:P223, 0), FALSE)), "Y", "N"), "-"))</f>
        <v>-</v>
      </c>
    </row>
    <row r="223" spans="1:21">
      <c r="D223" s="18"/>
      <c r="E223" s="20"/>
      <c r="F223" s="17"/>
      <c r="I223" s="17"/>
      <c r="J223" s="17"/>
      <c r="M223" s="17"/>
      <c r="N223" s="17"/>
      <c r="Q223" s="5"/>
    </row>
    <row r="224" spans="1:21">
      <c r="D224" s="18"/>
      <c r="E224" s="20"/>
      <c r="F224" s="17"/>
      <c r="I224" s="17"/>
      <c r="J224" s="17"/>
      <c r="M224" s="17"/>
      <c r="N224" s="17"/>
      <c r="Q224" s="5" t="str">
        <f>IF(AND(S224&gt;=$J$2, T224&gt;=$G$2, IF($P$2, IFERROR(MATCH($Q$2, E225:P225, 0), FALSE), TRUE)), IFERROR(SUM(LARGE(E224:P224, 1), LARGE(E224:P224, 2), LARGE(E224:P224, 3))/3, "-"), "-")</f>
        <v>-</v>
      </c>
      <c r="R224" s="1" t="str">
        <f>IFERROR(RANK(Q224, Q:Q), "-")</f>
        <v>-</v>
      </c>
      <c r="S224" s="1" t="str">
        <f>IF(ISBLANK(C224), "-", SUM(IF(COUNTA(E224:F224)&gt;=1, 1, 0), IF(COUNTA(G224:H224)&gt;=1, 1, 0), IF(COUNTA(I224:J224)&gt;=1, 1, 0), IF(COUNTA(K224:L224)&gt;=1, 1, 0), IF(COUNTA(M224:N224)&gt;=1, 1, 0), IF(COUNTA(O224:P224)&gt;=1, 1, 0)))</f>
        <v>-</v>
      </c>
      <c r="T224" s="1" t="str">
        <f>IF(ISBLANK(C224), "-", COUNTA(E224:P224))</f>
        <v>-</v>
      </c>
      <c r="U224" s="1" t="str">
        <f>IF(ISBLANK(C224), "-", IF($P$2, IF(AND($P$2, IFERROR(MATCH($Q$2, E225:P225, 0), FALSE)), "Y", "N"), "-"))</f>
        <v>-</v>
      </c>
    </row>
    <row r="225" spans="4:21">
      <c r="D225" s="18"/>
      <c r="E225" s="20"/>
      <c r="F225" s="17"/>
      <c r="I225" s="17"/>
      <c r="J225" s="17"/>
      <c r="M225" s="17"/>
      <c r="N225" s="17"/>
      <c r="Q225" s="5"/>
    </row>
    <row r="226" spans="4:21">
      <c r="D226" s="18"/>
      <c r="E226" s="20"/>
      <c r="F226" s="17"/>
      <c r="I226" s="17"/>
      <c r="J226" s="17"/>
      <c r="M226" s="17"/>
      <c r="N226" s="17"/>
      <c r="Q226" s="5" t="str">
        <f>IF(AND(S226&gt;=$J$2, T226&gt;=$G$2, IF($P$2, IFERROR(MATCH($Q$2, E227:P227, 0), FALSE), TRUE)), IFERROR(SUM(LARGE(E226:P226, 1), LARGE(E226:P226, 2), LARGE(E226:P226, 3))/3, "-"), "-")</f>
        <v>-</v>
      </c>
      <c r="R226" s="1" t="str">
        <f>IFERROR(RANK(Q226, Q:Q), "-")</f>
        <v>-</v>
      </c>
      <c r="S226" s="1" t="str">
        <f>IF(ISBLANK(C226), "-", SUM(IF(COUNTA(E226:F226)&gt;=1, 1, 0), IF(COUNTA(G226:H226)&gt;=1, 1, 0), IF(COUNTA(I226:J226)&gt;=1, 1, 0), IF(COUNTA(K226:L226)&gt;=1, 1, 0), IF(COUNTA(M226:N226)&gt;=1, 1, 0), IF(COUNTA(O226:P226)&gt;=1, 1, 0)))</f>
        <v>-</v>
      </c>
      <c r="T226" s="1" t="str">
        <f>IF(ISBLANK(C226), "-", COUNTA(E226:P226))</f>
        <v>-</v>
      </c>
      <c r="U226" s="1" t="str">
        <f>IF(ISBLANK(C226), "-", IF($P$2, IF(AND($P$2, IFERROR(MATCH($Q$2, E227:P227, 0), FALSE)), "Y", "N"), "-"))</f>
        <v>-</v>
      </c>
    </row>
    <row r="227" spans="4:21">
      <c r="D227" s="18"/>
      <c r="E227" s="20"/>
      <c r="F227" s="17"/>
      <c r="I227" s="17"/>
      <c r="J227" s="17"/>
      <c r="M227" s="17"/>
      <c r="N227" s="17"/>
      <c r="Q227" s="5"/>
    </row>
    <row r="228" spans="4:21">
      <c r="D228" s="18"/>
      <c r="E228" s="20"/>
      <c r="F228" s="17"/>
      <c r="I228" s="17"/>
      <c r="J228" s="17"/>
      <c r="M228" s="17"/>
      <c r="N228" s="17"/>
      <c r="Q228" s="5" t="str">
        <f>IF(AND(S228&gt;=$J$2, T228&gt;=$G$2, IF($P$2, IFERROR(MATCH($Q$2, E229:P229, 0), FALSE), TRUE)), IFERROR(SUM(LARGE(E228:P228, 1), LARGE(E228:P228, 2), LARGE(E228:P228, 3))/3, "-"), "-")</f>
        <v>-</v>
      </c>
      <c r="R228" s="1" t="str">
        <f>IFERROR(RANK(Q228, Q:Q), "-")</f>
        <v>-</v>
      </c>
      <c r="S228" s="1" t="str">
        <f>IF(ISBLANK(C228), "-", SUM(IF(COUNTA(E228:F228)&gt;=1, 1, 0), IF(COUNTA(G228:H228)&gt;=1, 1, 0), IF(COUNTA(I228:J228)&gt;=1, 1, 0), IF(COUNTA(K228:L228)&gt;=1, 1, 0), IF(COUNTA(M228:N228)&gt;=1, 1, 0), IF(COUNTA(O228:P228)&gt;=1, 1, 0)))</f>
        <v>-</v>
      </c>
      <c r="T228" s="1" t="str">
        <f>IF(ISBLANK(C228), "-", COUNTA(E228:P228))</f>
        <v>-</v>
      </c>
      <c r="U228" s="1" t="str">
        <f>IF(ISBLANK(C228), "-", IF($P$2, IF(AND($P$2, IFERROR(MATCH($Q$2, E229:P229, 0), FALSE)), "Y", "N"), "-"))</f>
        <v>-</v>
      </c>
    </row>
    <row r="229" spans="4:21">
      <c r="D229" s="18"/>
      <c r="E229" s="20"/>
      <c r="F229" s="17"/>
      <c r="I229" s="17"/>
      <c r="J229" s="17"/>
      <c r="M229" s="17"/>
      <c r="N229" s="17"/>
      <c r="Q229" s="5"/>
    </row>
    <row r="230" spans="4:21">
      <c r="D230" s="18"/>
      <c r="E230" s="20"/>
      <c r="F230" s="17"/>
      <c r="I230" s="17"/>
      <c r="J230" s="17"/>
      <c r="M230" s="17"/>
      <c r="N230" s="17"/>
      <c r="Q230" s="5" t="str">
        <f>IF(AND(S230&gt;=$J$2, T230&gt;=$G$2, IF($P$2, IFERROR(MATCH($Q$2, E231:P231, 0), FALSE), TRUE)), IFERROR(SUM(LARGE(E230:P230, 1), LARGE(E230:P230, 2), LARGE(E230:P230, 3))/3, "-"), "-")</f>
        <v>-</v>
      </c>
      <c r="R230" s="1" t="str">
        <f>IFERROR(RANK(Q230, Q:Q), "-")</f>
        <v>-</v>
      </c>
      <c r="S230" s="1" t="str">
        <f>IF(ISBLANK(C230), "-", SUM(IF(COUNTA(E230:F230)&gt;=1, 1, 0), IF(COUNTA(G230:H230)&gt;=1, 1, 0), IF(COUNTA(I230:J230)&gt;=1, 1, 0), IF(COUNTA(K230:L230)&gt;=1, 1, 0), IF(COUNTA(M230:N230)&gt;=1, 1, 0), IF(COUNTA(O230:P230)&gt;=1, 1, 0)))</f>
        <v>-</v>
      </c>
      <c r="T230" s="1" t="str">
        <f>IF(ISBLANK(C230), "-", COUNTA(E230:P230))</f>
        <v>-</v>
      </c>
      <c r="U230" s="1" t="str">
        <f>IF(ISBLANK(C230), "-", IF($P$2, IF(AND($P$2, IFERROR(MATCH($Q$2, E231:P231, 0), FALSE)), "Y", "N"), "-"))</f>
        <v>-</v>
      </c>
    </row>
    <row r="231" spans="4:21">
      <c r="D231" s="18"/>
      <c r="E231" s="20"/>
      <c r="F231" s="17"/>
      <c r="I231" s="17"/>
      <c r="J231" s="17"/>
      <c r="M231" s="17"/>
      <c r="N231" s="17"/>
      <c r="Q231" s="5"/>
    </row>
    <row r="232" spans="4:21">
      <c r="D232" s="18"/>
      <c r="E232" s="20"/>
      <c r="F232" s="17"/>
      <c r="I232" s="17"/>
      <c r="J232" s="17"/>
      <c r="M232" s="17"/>
      <c r="N232" s="17"/>
      <c r="Q232" s="5" t="str">
        <f>IF(AND(S232&gt;=$J$2, T232&gt;=$G$2, IF($P$2, IFERROR(MATCH($Q$2, E233:P233, 0), FALSE), TRUE)), IFERROR(SUM(LARGE(E232:P232, 1), LARGE(E232:P232, 2), LARGE(E232:P232, 3))/3, "-"), "-")</f>
        <v>-</v>
      </c>
      <c r="R232" s="1" t="str">
        <f>IFERROR(RANK(Q232, Q:Q), "-")</f>
        <v>-</v>
      </c>
      <c r="S232" s="1" t="str">
        <f>IF(ISBLANK(C232), "-", SUM(IF(COUNTA(E232:F232)&gt;=1, 1, 0), IF(COUNTA(G232:H232)&gt;=1, 1, 0), IF(COUNTA(I232:J232)&gt;=1, 1, 0), IF(COUNTA(K232:L232)&gt;=1, 1, 0), IF(COUNTA(M232:N232)&gt;=1, 1, 0), IF(COUNTA(O232:P232)&gt;=1, 1, 0)))</f>
        <v>-</v>
      </c>
      <c r="T232" s="1" t="str">
        <f>IF(ISBLANK(C232), "-", COUNTA(E232:P232))</f>
        <v>-</v>
      </c>
      <c r="U232" s="1" t="str">
        <f>IF(ISBLANK(C232), "-", IF($P$2, IF(AND($P$2, IFERROR(MATCH($Q$2, E233:P233, 0), FALSE)), "Y", "N"), "-"))</f>
        <v>-</v>
      </c>
    </row>
    <row r="233" spans="4:21">
      <c r="D233" s="18"/>
      <c r="E233" s="20"/>
      <c r="F233" s="17"/>
      <c r="I233" s="17"/>
      <c r="J233" s="17"/>
      <c r="M233" s="17"/>
      <c r="N233" s="17"/>
      <c r="Q233" s="5"/>
    </row>
    <row r="234" spans="4:21">
      <c r="D234" s="18"/>
      <c r="E234" s="20"/>
      <c r="F234" s="17"/>
      <c r="I234" s="17"/>
      <c r="J234" s="17"/>
      <c r="M234" s="17"/>
      <c r="N234" s="17"/>
      <c r="Q234" s="5" t="str">
        <f>IF(AND(S234&gt;=$J$2, T234&gt;=$G$2, IF($P$2, IFERROR(MATCH($Q$2, E235:P235, 0), FALSE), TRUE)), IFERROR(SUM(LARGE(E234:P234, 1), LARGE(E234:P234, 2), LARGE(E234:P234, 3))/3, "-"), "-")</f>
        <v>-</v>
      </c>
      <c r="R234" s="1" t="str">
        <f>IFERROR(RANK(Q234, Q:Q), "-")</f>
        <v>-</v>
      </c>
      <c r="S234" s="1" t="str">
        <f>IF(ISBLANK(C234), "-", SUM(IF(COUNTA(E234:F234)&gt;=1, 1, 0), IF(COUNTA(G234:H234)&gt;=1, 1, 0), IF(COUNTA(I234:J234)&gt;=1, 1, 0), IF(COUNTA(K234:L234)&gt;=1, 1, 0), IF(COUNTA(M234:N234)&gt;=1, 1, 0), IF(COUNTA(O234:P234)&gt;=1, 1, 0)))</f>
        <v>-</v>
      </c>
      <c r="T234" s="1" t="str">
        <f>IF(ISBLANK(C234), "-", COUNTA(E234:P234))</f>
        <v>-</v>
      </c>
      <c r="U234" s="1" t="str">
        <f>IF(ISBLANK(C234), "-", IF($P$2, IF(AND($P$2, IFERROR(MATCH($Q$2, E235:P235, 0), FALSE)), "Y", "N"), "-"))</f>
        <v>-</v>
      </c>
    </row>
    <row r="235" spans="4:21">
      <c r="D235" s="18"/>
      <c r="E235" s="20"/>
      <c r="F235" s="17"/>
      <c r="I235" s="17"/>
      <c r="J235" s="17"/>
      <c r="M235" s="17"/>
      <c r="N235" s="17"/>
      <c r="Q235" s="5"/>
    </row>
    <row r="236" spans="4:21">
      <c r="D236" s="18"/>
      <c r="E236" s="20"/>
      <c r="F236" s="17"/>
      <c r="I236" s="17"/>
      <c r="J236" s="17"/>
      <c r="M236" s="17"/>
      <c r="N236" s="17"/>
      <c r="Q236" s="5" t="str">
        <f>IF(AND(S236&gt;=$J$2, T236&gt;=$G$2, IF($P$2, IFERROR(MATCH($Q$2, E237:P237, 0), FALSE), TRUE)), IFERROR(SUM(LARGE(E236:P236, 1), LARGE(E236:P236, 2), LARGE(E236:P236, 3))/3, "-"), "-")</f>
        <v>-</v>
      </c>
      <c r="R236" s="1" t="str">
        <f>IFERROR(RANK(Q236, Q:Q), "-")</f>
        <v>-</v>
      </c>
      <c r="S236" s="1" t="str">
        <f>IF(ISBLANK(C236), "-", SUM(IF(COUNTA(E236:F236)&gt;=1, 1, 0), IF(COUNTA(G236:H236)&gt;=1, 1, 0), IF(COUNTA(I236:J236)&gt;=1, 1, 0), IF(COUNTA(K236:L236)&gt;=1, 1, 0), IF(COUNTA(M236:N236)&gt;=1, 1, 0), IF(COUNTA(O236:P236)&gt;=1, 1, 0)))</f>
        <v>-</v>
      </c>
      <c r="T236" s="1" t="str">
        <f>IF(ISBLANK(C236), "-", COUNTA(E236:P236))</f>
        <v>-</v>
      </c>
      <c r="U236" s="1" t="str">
        <f>IF(ISBLANK(C236), "-", IF($P$2, IF(AND($P$2, IFERROR(MATCH($Q$2, E237:P237, 0), FALSE)), "Y", "N"), "-"))</f>
        <v>-</v>
      </c>
    </row>
    <row r="237" spans="4:21">
      <c r="D237" s="18"/>
      <c r="E237" s="20"/>
      <c r="F237" s="17"/>
      <c r="I237" s="17"/>
      <c r="J237" s="17"/>
      <c r="M237" s="17"/>
      <c r="N237" s="17"/>
      <c r="Q237" s="5"/>
    </row>
    <row r="238" spans="4:21">
      <c r="D238" s="18"/>
      <c r="E238" s="20"/>
      <c r="F238" s="17"/>
      <c r="I238" s="17"/>
      <c r="J238" s="17"/>
      <c r="M238" s="17"/>
      <c r="N238" s="17"/>
      <c r="Q238" s="5" t="str">
        <f>IF(AND(S238&gt;=$J$2, T238&gt;=$G$2, IF($P$2, IFERROR(MATCH($Q$2, E239:P239, 0), FALSE), TRUE)), IFERROR(SUM(LARGE(E238:P238, 1), LARGE(E238:P238, 2), LARGE(E238:P238, 3))/3, "-"), "-")</f>
        <v>-</v>
      </c>
      <c r="R238" s="1" t="str">
        <f>IFERROR(RANK(Q238, Q:Q), "-")</f>
        <v>-</v>
      </c>
      <c r="S238" s="1" t="str">
        <f>IF(ISBLANK(C238), "-", SUM(IF(COUNTA(E238:F238)&gt;=1, 1, 0), IF(COUNTA(G238:H238)&gt;=1, 1, 0), IF(COUNTA(I238:J238)&gt;=1, 1, 0), IF(COUNTA(K238:L238)&gt;=1, 1, 0), IF(COUNTA(M238:N238)&gt;=1, 1, 0), IF(COUNTA(O238:P238)&gt;=1, 1, 0)))</f>
        <v>-</v>
      </c>
      <c r="T238" s="1" t="str">
        <f>IF(ISBLANK(C238), "-", COUNTA(E238:P238))</f>
        <v>-</v>
      </c>
      <c r="U238" s="1" t="str">
        <f>IF(ISBLANK(C238), "-", IF($P$2, IF(AND($P$2, IFERROR(MATCH($Q$2, E239:P239, 0), FALSE)), "Y", "N"), "-"))</f>
        <v>-</v>
      </c>
    </row>
    <row r="239" spans="4:21">
      <c r="D239" s="18"/>
      <c r="E239" s="20"/>
      <c r="F239" s="17"/>
      <c r="I239" s="17"/>
      <c r="J239" s="17"/>
      <c r="M239" s="17"/>
      <c r="N239" s="17"/>
      <c r="Q239" s="5"/>
    </row>
    <row r="240" spans="4:21">
      <c r="D240" s="18"/>
      <c r="E240" s="20"/>
      <c r="F240" s="17"/>
      <c r="I240" s="17"/>
      <c r="J240" s="17"/>
      <c r="M240" s="17"/>
      <c r="N240" s="17"/>
      <c r="Q240" s="5"/>
    </row>
    <row r="241" spans="4:17">
      <c r="D241" s="18"/>
      <c r="E241" s="20"/>
      <c r="F241" s="17"/>
      <c r="I241" s="17"/>
      <c r="J241" s="17"/>
      <c r="M241" s="17"/>
      <c r="N241" s="17"/>
      <c r="Q241" s="5"/>
    </row>
    <row r="242" spans="4:17">
      <c r="D242" s="18"/>
      <c r="E242" s="20"/>
      <c r="F242" s="17"/>
      <c r="I242" s="17"/>
      <c r="J242" s="17"/>
      <c r="M242" s="17"/>
      <c r="N242" s="17"/>
      <c r="Q242" s="5"/>
    </row>
    <row r="243" spans="4:17">
      <c r="D243" s="18"/>
      <c r="E243" s="20"/>
      <c r="F243" s="17"/>
      <c r="I243" s="17"/>
      <c r="J243" s="17"/>
      <c r="M243" s="17"/>
      <c r="N243" s="17"/>
      <c r="Q243" s="5"/>
    </row>
    <row r="244" spans="4:17">
      <c r="D244" s="18"/>
      <c r="E244" s="20"/>
      <c r="F244" s="17"/>
      <c r="I244" s="17"/>
      <c r="J244" s="17"/>
      <c r="M244" s="17"/>
      <c r="N244" s="17"/>
      <c r="Q244" s="5"/>
    </row>
    <row r="245" spans="4:17">
      <c r="D245" s="18"/>
      <c r="E245" s="20"/>
      <c r="F245" s="17"/>
      <c r="I245" s="17"/>
      <c r="J245" s="17"/>
      <c r="M245" s="17"/>
      <c r="N245" s="17"/>
      <c r="Q245" s="5"/>
    </row>
    <row r="246" spans="4:17">
      <c r="D246" s="18"/>
      <c r="E246" s="20"/>
      <c r="F246" s="17"/>
      <c r="I246" s="17"/>
      <c r="J246" s="17"/>
      <c r="M246" s="17"/>
      <c r="N246" s="17"/>
      <c r="Q246" s="5"/>
    </row>
    <row r="247" spans="4:17">
      <c r="D247" s="18"/>
      <c r="E247" s="20"/>
      <c r="F247" s="17"/>
      <c r="I247" s="17"/>
      <c r="J247" s="17"/>
      <c r="M247" s="17"/>
      <c r="N247" s="17"/>
      <c r="Q247" s="5"/>
    </row>
    <row r="248" spans="4:17">
      <c r="D248" s="18"/>
      <c r="E248" s="20"/>
      <c r="F248" s="17"/>
      <c r="I248" s="17"/>
      <c r="J248" s="17"/>
      <c r="M248" s="17"/>
      <c r="N248" s="17"/>
      <c r="Q248" s="5"/>
    </row>
    <row r="249" spans="4:17">
      <c r="D249" s="18"/>
      <c r="E249" s="20"/>
      <c r="F249" s="17"/>
      <c r="I249" s="17"/>
      <c r="J249" s="17"/>
      <c r="M249" s="17"/>
      <c r="N249" s="17"/>
      <c r="Q249" s="5"/>
    </row>
    <row r="250" spans="4:17">
      <c r="D250" s="18"/>
      <c r="E250" s="20"/>
      <c r="F250" s="17"/>
      <c r="I250" s="17"/>
      <c r="J250" s="17"/>
      <c r="M250" s="17"/>
      <c r="N250" s="17"/>
      <c r="Q250" s="5"/>
    </row>
    <row r="251" spans="4:17">
      <c r="D251" s="18"/>
      <c r="E251" s="20"/>
      <c r="F251" s="17"/>
      <c r="I251" s="17"/>
      <c r="J251" s="17"/>
      <c r="M251" s="17"/>
      <c r="N251" s="17"/>
      <c r="Q251" s="5"/>
    </row>
    <row r="252" spans="4:17">
      <c r="D252" s="18"/>
      <c r="E252" s="20"/>
      <c r="F252" s="17"/>
      <c r="I252" s="17"/>
      <c r="J252" s="17"/>
      <c r="M252" s="17"/>
      <c r="N252" s="17"/>
      <c r="Q252" s="5"/>
    </row>
    <row r="253" spans="4:17">
      <c r="D253" s="18"/>
      <c r="E253" s="20"/>
      <c r="F253" s="17"/>
      <c r="I253" s="17"/>
      <c r="J253" s="17"/>
      <c r="M253" s="17"/>
      <c r="N253" s="17"/>
      <c r="Q253" s="5"/>
    </row>
    <row r="254" spans="4:17">
      <c r="D254" s="18"/>
      <c r="E254" s="20"/>
      <c r="F254" s="17"/>
      <c r="I254" s="17"/>
      <c r="J254" s="17"/>
      <c r="M254" s="17"/>
      <c r="N254" s="17"/>
      <c r="Q254" s="5"/>
    </row>
    <row r="255" spans="4:17">
      <c r="D255" s="18"/>
      <c r="E255" s="20"/>
      <c r="F255" s="17"/>
      <c r="I255" s="17"/>
      <c r="J255" s="17"/>
      <c r="M255" s="17"/>
      <c r="N255" s="17"/>
      <c r="Q255" s="5"/>
    </row>
    <row r="256" spans="4:17">
      <c r="D256" s="18"/>
      <c r="E256" s="20"/>
      <c r="F256" s="17"/>
      <c r="I256" s="17"/>
      <c r="J256" s="17"/>
      <c r="M256" s="17"/>
      <c r="N256" s="17"/>
      <c r="Q256" s="5"/>
    </row>
    <row r="257" spans="4:17">
      <c r="D257" s="18"/>
      <c r="E257" s="20"/>
      <c r="F257" s="17"/>
      <c r="I257" s="17"/>
      <c r="J257" s="17"/>
      <c r="M257" s="17"/>
      <c r="N257" s="17"/>
      <c r="Q257" s="5"/>
    </row>
    <row r="258" spans="4:17">
      <c r="D258" s="18"/>
      <c r="E258" s="20"/>
      <c r="F258" s="17"/>
      <c r="I258" s="17"/>
      <c r="J258" s="17"/>
      <c r="M258" s="17"/>
      <c r="N258" s="17"/>
      <c r="Q258" s="5"/>
    </row>
    <row r="259" spans="4:17">
      <c r="D259" s="18"/>
      <c r="E259" s="20"/>
      <c r="F259" s="17"/>
      <c r="I259" s="17"/>
      <c r="J259" s="17"/>
      <c r="M259" s="17"/>
      <c r="N259" s="17"/>
      <c r="Q259" s="5"/>
    </row>
    <row r="260" spans="4:17">
      <c r="D260" s="18"/>
      <c r="E260" s="20"/>
      <c r="F260" s="17"/>
      <c r="I260" s="17"/>
      <c r="J260" s="17"/>
      <c r="M260" s="17"/>
      <c r="N260" s="17"/>
      <c r="Q260" s="5"/>
    </row>
    <row r="261" spans="4:17">
      <c r="D261" s="18"/>
      <c r="E261" s="20"/>
      <c r="F261" s="17"/>
      <c r="I261" s="17"/>
      <c r="J261" s="17"/>
      <c r="M261" s="17"/>
      <c r="N261" s="17"/>
      <c r="Q261" s="5"/>
    </row>
    <row r="262" spans="4:17">
      <c r="D262" s="18"/>
      <c r="E262" s="20"/>
      <c r="F262" s="17"/>
      <c r="I262" s="17"/>
      <c r="J262" s="17"/>
      <c r="M262" s="17"/>
      <c r="N262" s="17"/>
      <c r="Q262" s="5"/>
    </row>
    <row r="263" spans="4:17">
      <c r="D263" s="18"/>
      <c r="E263" s="20"/>
      <c r="F263" s="17"/>
      <c r="I263" s="17"/>
      <c r="J263" s="17"/>
      <c r="M263" s="17"/>
      <c r="N263" s="17"/>
      <c r="Q263" s="5"/>
    </row>
    <row r="264" spans="4:17">
      <c r="D264" s="18"/>
      <c r="E264" s="20"/>
      <c r="F264" s="17"/>
      <c r="I264" s="17"/>
      <c r="J264" s="17"/>
      <c r="M264" s="17"/>
      <c r="N264" s="17"/>
      <c r="Q264" s="5"/>
    </row>
    <row r="265" spans="4:17">
      <c r="D265" s="18"/>
      <c r="E265" s="20"/>
      <c r="F265" s="17"/>
      <c r="I265" s="17"/>
      <c r="J265" s="17"/>
      <c r="M265" s="17"/>
      <c r="N265" s="17"/>
      <c r="Q265" s="5"/>
    </row>
    <row r="266" spans="4:17">
      <c r="D266" s="18"/>
      <c r="E266" s="20"/>
      <c r="F266" s="17"/>
      <c r="I266" s="17"/>
      <c r="J266" s="17"/>
      <c r="M266" s="17"/>
      <c r="N266" s="17"/>
      <c r="Q266" s="5"/>
    </row>
    <row r="267" spans="4:17">
      <c r="D267" s="18"/>
      <c r="E267" s="20"/>
      <c r="F267" s="17"/>
      <c r="I267" s="17"/>
      <c r="J267" s="17"/>
      <c r="M267" s="17"/>
      <c r="N267" s="17"/>
      <c r="Q267" s="5"/>
    </row>
    <row r="268" spans="4:17">
      <c r="D268" s="18"/>
      <c r="E268" s="20"/>
      <c r="F268" s="17"/>
      <c r="I268" s="17"/>
      <c r="J268" s="17"/>
      <c r="M268" s="17"/>
      <c r="N268" s="17"/>
      <c r="Q268" s="5"/>
    </row>
    <row r="269" spans="4:17">
      <c r="D269" s="18"/>
      <c r="E269" s="20"/>
      <c r="F269" s="17"/>
      <c r="I269" s="17"/>
      <c r="J269" s="17"/>
      <c r="M269" s="17"/>
      <c r="N269" s="17"/>
      <c r="Q269" s="5"/>
    </row>
    <row r="270" spans="4:17">
      <c r="D270" s="18"/>
      <c r="E270" s="20"/>
      <c r="F270" s="17"/>
      <c r="I270" s="17"/>
      <c r="J270" s="17"/>
      <c r="M270" s="17"/>
      <c r="N270" s="17"/>
      <c r="Q270" s="5"/>
    </row>
    <row r="271" spans="4:17">
      <c r="D271" s="18"/>
      <c r="E271" s="20"/>
      <c r="F271" s="17"/>
      <c r="I271" s="17"/>
      <c r="J271" s="17"/>
      <c r="M271" s="17"/>
      <c r="N271" s="17"/>
      <c r="Q271" s="5"/>
    </row>
    <row r="272" spans="4:17">
      <c r="D272" s="18"/>
      <c r="E272" s="20"/>
      <c r="F272" s="17"/>
      <c r="I272" s="17"/>
      <c r="J272" s="17"/>
      <c r="M272" s="17"/>
      <c r="N272" s="17"/>
      <c r="Q272" s="5"/>
    </row>
    <row r="273" spans="4:17">
      <c r="D273" s="18"/>
      <c r="E273" s="20"/>
      <c r="F273" s="17"/>
      <c r="I273" s="17"/>
      <c r="J273" s="17"/>
      <c r="M273" s="17"/>
      <c r="N273" s="17"/>
      <c r="Q273" s="5"/>
    </row>
    <row r="274" spans="4:17">
      <c r="D274" s="18"/>
      <c r="E274" s="20"/>
      <c r="F274" s="17"/>
      <c r="I274" s="17"/>
      <c r="J274" s="17"/>
      <c r="M274" s="17"/>
      <c r="N274" s="17"/>
      <c r="Q274" s="5"/>
    </row>
    <row r="275" spans="4:17">
      <c r="D275" s="18"/>
      <c r="E275" s="20"/>
      <c r="F275" s="17"/>
      <c r="I275" s="17"/>
      <c r="J275" s="17"/>
      <c r="M275" s="17"/>
      <c r="N275" s="17"/>
      <c r="Q275" s="5"/>
    </row>
    <row r="276" spans="4:17">
      <c r="D276" s="18"/>
      <c r="E276" s="20"/>
      <c r="F276" s="17"/>
      <c r="I276" s="17"/>
      <c r="J276" s="17"/>
      <c r="M276" s="17"/>
      <c r="N276" s="17"/>
      <c r="Q276" s="5"/>
    </row>
    <row r="277" spans="4:17">
      <c r="D277" s="18"/>
      <c r="E277" s="20"/>
      <c r="F277" s="17"/>
      <c r="I277" s="17"/>
      <c r="J277" s="17"/>
      <c r="M277" s="17"/>
      <c r="N277" s="17"/>
      <c r="Q277" s="5"/>
    </row>
    <row r="278" spans="4:17">
      <c r="D278" s="18"/>
      <c r="E278" s="20"/>
      <c r="F278" s="17"/>
      <c r="I278" s="17"/>
      <c r="J278" s="17"/>
      <c r="M278" s="17"/>
      <c r="N278" s="17"/>
      <c r="Q278" s="5"/>
    </row>
    <row r="279" spans="4:17">
      <c r="D279" s="18"/>
      <c r="E279" s="20"/>
      <c r="F279" s="17"/>
      <c r="I279" s="17"/>
      <c r="J279" s="17"/>
      <c r="M279" s="17"/>
      <c r="N279" s="17"/>
      <c r="Q279" s="5"/>
    </row>
    <row r="280" spans="4:17">
      <c r="D280" s="18"/>
      <c r="E280" s="20"/>
      <c r="F280" s="17"/>
      <c r="I280" s="17"/>
      <c r="J280" s="17"/>
      <c r="M280" s="17"/>
      <c r="N280" s="17"/>
      <c r="Q280" s="5"/>
    </row>
    <row r="281" spans="4:17">
      <c r="D281" s="18"/>
      <c r="E281" s="20"/>
      <c r="F281" s="17"/>
      <c r="I281" s="17"/>
      <c r="J281" s="17"/>
      <c r="M281" s="17"/>
      <c r="N281" s="17"/>
      <c r="Q281" s="5"/>
    </row>
    <row r="282" spans="4:17">
      <c r="D282" s="18"/>
      <c r="E282" s="20"/>
      <c r="F282" s="17"/>
      <c r="I282" s="17"/>
      <c r="J282" s="17"/>
      <c r="M282" s="17"/>
      <c r="N282" s="17"/>
      <c r="Q282" s="5"/>
    </row>
    <row r="283" spans="4:17">
      <c r="D283" s="18"/>
      <c r="E283" s="20"/>
      <c r="F283" s="17"/>
      <c r="I283" s="17"/>
      <c r="J283" s="17"/>
      <c r="M283" s="17"/>
      <c r="N283" s="17"/>
      <c r="Q283" s="5"/>
    </row>
    <row r="284" spans="4:17">
      <c r="D284" s="18"/>
      <c r="E284" s="20"/>
      <c r="F284" s="17"/>
      <c r="I284" s="17"/>
      <c r="J284" s="17"/>
      <c r="M284" s="17"/>
      <c r="N284" s="17"/>
      <c r="Q284" s="5"/>
    </row>
    <row r="285" spans="4:17">
      <c r="D285" s="18"/>
      <c r="E285" s="20"/>
      <c r="F285" s="17"/>
      <c r="I285" s="17"/>
      <c r="J285" s="17"/>
      <c r="M285" s="17"/>
      <c r="N285" s="17"/>
      <c r="Q285" s="5"/>
    </row>
    <row r="286" spans="4:17">
      <c r="D286" s="18"/>
      <c r="E286" s="20"/>
      <c r="F286" s="17"/>
      <c r="I286" s="17"/>
      <c r="J286" s="17"/>
      <c r="M286" s="17"/>
      <c r="N286" s="17"/>
      <c r="Q286" s="5"/>
    </row>
    <row r="287" spans="4:17">
      <c r="D287" s="18"/>
      <c r="E287" s="20"/>
      <c r="F287" s="17"/>
      <c r="I287" s="17"/>
      <c r="J287" s="17"/>
      <c r="M287" s="17"/>
      <c r="N287" s="17"/>
      <c r="Q287" s="5"/>
    </row>
    <row r="288" spans="4:17">
      <c r="D288" s="18"/>
      <c r="E288" s="20"/>
      <c r="F288" s="17"/>
      <c r="I288" s="17"/>
      <c r="J288" s="17"/>
      <c r="M288" s="17"/>
      <c r="N288" s="17"/>
      <c r="Q288" s="5"/>
    </row>
    <row r="289" spans="4:17">
      <c r="D289" s="18"/>
      <c r="E289" s="20"/>
      <c r="F289" s="17"/>
      <c r="I289" s="17"/>
      <c r="J289" s="17"/>
      <c r="M289" s="17"/>
      <c r="N289" s="17"/>
      <c r="Q289" s="5"/>
    </row>
    <row r="290" spans="4:17">
      <c r="D290" s="18"/>
      <c r="E290" s="20"/>
      <c r="F290" s="17"/>
      <c r="I290" s="17"/>
      <c r="J290" s="17"/>
      <c r="M290" s="17"/>
      <c r="N290" s="17"/>
      <c r="Q290" s="5"/>
    </row>
    <row r="291" spans="4:17">
      <c r="D291" s="18"/>
      <c r="E291" s="20"/>
      <c r="F291" s="17"/>
      <c r="I291" s="17"/>
      <c r="J291" s="17"/>
      <c r="M291" s="17"/>
      <c r="N291" s="17"/>
      <c r="Q291" s="5"/>
    </row>
    <row r="292" spans="4:17">
      <c r="D292" s="18"/>
      <c r="E292" s="20"/>
      <c r="F292" s="17"/>
      <c r="I292" s="17"/>
      <c r="J292" s="17"/>
      <c r="M292" s="17"/>
      <c r="N292" s="17"/>
      <c r="Q292" s="5"/>
    </row>
    <row r="293" spans="4:17">
      <c r="D293" s="18"/>
      <c r="E293" s="20"/>
      <c r="F293" s="17"/>
      <c r="I293" s="17"/>
      <c r="J293" s="17"/>
      <c r="M293" s="17"/>
      <c r="N293" s="17"/>
      <c r="Q293" s="5"/>
    </row>
    <row r="294" spans="4:17">
      <c r="D294" s="18"/>
      <c r="E294" s="20"/>
      <c r="F294" s="17"/>
      <c r="I294" s="17"/>
      <c r="J294" s="17"/>
      <c r="M294" s="17"/>
      <c r="N294" s="17"/>
      <c r="Q294" s="5"/>
    </row>
    <row r="295" spans="4:17">
      <c r="D295" s="18"/>
      <c r="E295" s="20"/>
      <c r="F295" s="17"/>
      <c r="I295" s="17"/>
      <c r="J295" s="17"/>
      <c r="M295" s="17"/>
      <c r="N295" s="17"/>
      <c r="Q295" s="5"/>
    </row>
    <row r="296" spans="4:17">
      <c r="D296" s="18"/>
      <c r="E296" s="20"/>
      <c r="F296" s="17"/>
      <c r="I296" s="17"/>
      <c r="J296" s="17"/>
      <c r="M296" s="17"/>
      <c r="N296" s="17"/>
      <c r="Q296" s="5"/>
    </row>
    <row r="297" spans="4:17">
      <c r="D297" s="18"/>
      <c r="E297" s="20"/>
      <c r="F297" s="17"/>
      <c r="I297" s="17"/>
      <c r="J297" s="17"/>
      <c r="M297" s="17"/>
      <c r="N297" s="17"/>
      <c r="Q297" s="5"/>
    </row>
    <row r="298" spans="4:17">
      <c r="D298" s="18"/>
      <c r="E298" s="20"/>
      <c r="F298" s="17"/>
      <c r="I298" s="17"/>
      <c r="J298" s="17"/>
      <c r="M298" s="17"/>
      <c r="N298" s="17"/>
      <c r="Q298" s="5"/>
    </row>
    <row r="299" spans="4:17">
      <c r="D299" s="18"/>
      <c r="E299" s="20"/>
      <c r="F299" s="17"/>
      <c r="I299" s="17"/>
      <c r="J299" s="17"/>
      <c r="M299" s="17"/>
      <c r="N299" s="17"/>
      <c r="Q299" s="5"/>
    </row>
    <row r="300" spans="4:17">
      <c r="D300" s="18"/>
      <c r="E300" s="20"/>
      <c r="F300" s="17"/>
      <c r="I300" s="17"/>
      <c r="J300" s="17"/>
      <c r="M300" s="17"/>
      <c r="N300" s="17"/>
      <c r="Q300" s="5"/>
    </row>
    <row r="301" spans="4:17">
      <c r="D301" s="18"/>
      <c r="E301" s="20"/>
      <c r="F301" s="17"/>
      <c r="I301" s="17"/>
      <c r="J301" s="17"/>
      <c r="M301" s="17"/>
      <c r="N301" s="17"/>
      <c r="Q301" s="5"/>
    </row>
    <row r="302" spans="4:17">
      <c r="D302" s="18"/>
      <c r="E302" s="20"/>
      <c r="F302" s="17"/>
      <c r="I302" s="17"/>
      <c r="J302" s="17"/>
      <c r="M302" s="17"/>
      <c r="N302" s="17"/>
      <c r="Q302" s="5"/>
    </row>
    <row r="303" spans="4:17">
      <c r="D303" s="18"/>
      <c r="E303" s="20"/>
      <c r="F303" s="17"/>
      <c r="I303" s="17"/>
      <c r="J303" s="17"/>
      <c r="M303" s="17"/>
      <c r="N303" s="17"/>
      <c r="Q303" s="5"/>
    </row>
    <row r="304" spans="4:17">
      <c r="D304" s="18"/>
      <c r="E304" s="20"/>
      <c r="F304" s="17"/>
      <c r="I304" s="17"/>
      <c r="J304" s="17"/>
      <c r="M304" s="17"/>
      <c r="N304" s="17"/>
      <c r="Q304" s="5"/>
    </row>
    <row r="305" spans="4:17">
      <c r="D305" s="18"/>
      <c r="E305" s="20"/>
      <c r="F305" s="17"/>
      <c r="I305" s="17"/>
      <c r="J305" s="17"/>
      <c r="M305" s="17"/>
      <c r="N305" s="17"/>
      <c r="Q305" s="5"/>
    </row>
    <row r="306" spans="4:17">
      <c r="D306" s="18"/>
      <c r="E306" s="20"/>
      <c r="F306" s="17"/>
      <c r="I306" s="17"/>
      <c r="J306" s="17"/>
      <c r="M306" s="17"/>
      <c r="N306" s="17"/>
      <c r="Q306" s="5"/>
    </row>
    <row r="307" spans="4:17">
      <c r="D307" s="18"/>
      <c r="E307" s="20"/>
      <c r="F307" s="17"/>
      <c r="I307" s="17"/>
      <c r="J307" s="17"/>
      <c r="M307" s="17"/>
      <c r="N307" s="17"/>
      <c r="Q307" s="5"/>
    </row>
    <row r="308" spans="4:17">
      <c r="D308" s="18"/>
      <c r="E308" s="20"/>
      <c r="F308" s="17"/>
      <c r="I308" s="17"/>
      <c r="J308" s="17"/>
      <c r="M308" s="17"/>
      <c r="N308" s="17"/>
      <c r="Q308" s="5"/>
    </row>
    <row r="309" spans="4:17">
      <c r="D309" s="18"/>
      <c r="E309" s="20"/>
      <c r="F309" s="17"/>
      <c r="I309" s="17"/>
      <c r="J309" s="17"/>
      <c r="M309" s="17"/>
      <c r="N309" s="17"/>
      <c r="Q309" s="5"/>
    </row>
    <row r="310" spans="4:17">
      <c r="D310" s="18"/>
      <c r="E310" s="20"/>
      <c r="F310" s="17"/>
      <c r="I310" s="17"/>
      <c r="J310" s="17"/>
      <c r="M310" s="17"/>
      <c r="N310" s="17"/>
      <c r="Q310" s="5"/>
    </row>
    <row r="311" spans="4:17">
      <c r="D311" s="18"/>
      <c r="E311" s="20"/>
      <c r="F311" s="17"/>
      <c r="I311" s="17"/>
      <c r="J311" s="17"/>
      <c r="M311" s="17"/>
      <c r="N311" s="17"/>
      <c r="Q311" s="5"/>
    </row>
    <row r="312" spans="4:17">
      <c r="D312" s="18"/>
      <c r="E312" s="20"/>
      <c r="F312" s="17"/>
      <c r="I312" s="17"/>
      <c r="J312" s="17"/>
      <c r="M312" s="17"/>
      <c r="N312" s="17"/>
      <c r="Q312" s="5"/>
    </row>
    <row r="313" spans="4:17">
      <c r="D313" s="18"/>
      <c r="E313" s="20"/>
      <c r="F313" s="17"/>
      <c r="I313" s="17"/>
      <c r="J313" s="17"/>
      <c r="M313" s="17"/>
      <c r="N313" s="17"/>
      <c r="Q313" s="5"/>
    </row>
    <row r="314" spans="4:17">
      <c r="D314" s="18"/>
      <c r="E314" s="20"/>
      <c r="F314" s="17"/>
      <c r="I314" s="17"/>
      <c r="J314" s="17"/>
      <c r="M314" s="17"/>
      <c r="N314" s="17"/>
      <c r="Q314" s="5"/>
    </row>
    <row r="315" spans="4:17">
      <c r="D315" s="18"/>
      <c r="E315" s="20"/>
      <c r="F315" s="17"/>
      <c r="I315" s="17"/>
      <c r="J315" s="17"/>
      <c r="M315" s="17"/>
      <c r="N315" s="17"/>
      <c r="Q315" s="5"/>
    </row>
    <row r="316" spans="4:17">
      <c r="D316" s="18"/>
      <c r="E316" s="20"/>
      <c r="F316" s="17"/>
      <c r="I316" s="17"/>
      <c r="J316" s="17"/>
      <c r="M316" s="17"/>
      <c r="N316" s="17"/>
      <c r="Q316" s="5"/>
    </row>
    <row r="317" spans="4:17">
      <c r="D317" s="18"/>
      <c r="E317" s="20"/>
      <c r="F317" s="17"/>
      <c r="I317" s="17"/>
      <c r="J317" s="17"/>
      <c r="M317" s="17"/>
      <c r="N317" s="17"/>
      <c r="Q317" s="5"/>
    </row>
    <row r="318" spans="4:17">
      <c r="D318" s="18"/>
      <c r="E318" s="20"/>
      <c r="F318" s="17"/>
      <c r="I318" s="17"/>
      <c r="J318" s="17"/>
      <c r="M318" s="17"/>
      <c r="N318" s="17"/>
      <c r="Q318" s="5"/>
    </row>
    <row r="319" spans="4:17">
      <c r="D319" s="18"/>
      <c r="E319" s="20"/>
      <c r="F319" s="17"/>
      <c r="I319" s="17"/>
      <c r="J319" s="17"/>
      <c r="M319" s="17"/>
      <c r="N319" s="17"/>
      <c r="Q319" s="5"/>
    </row>
    <row r="320" spans="4:17">
      <c r="D320" s="18"/>
      <c r="E320" s="20"/>
      <c r="F320" s="17"/>
      <c r="I320" s="17"/>
      <c r="J320" s="17"/>
      <c r="M320" s="17"/>
      <c r="N320" s="17"/>
      <c r="Q320" s="5"/>
    </row>
    <row r="321" spans="4:17">
      <c r="D321" s="18"/>
      <c r="E321" s="20"/>
      <c r="F321" s="17"/>
      <c r="I321" s="17"/>
      <c r="J321" s="17"/>
      <c r="M321" s="17"/>
      <c r="N321" s="17"/>
      <c r="Q321" s="5"/>
    </row>
    <row r="322" spans="4:17">
      <c r="D322" s="18"/>
      <c r="E322" s="20"/>
      <c r="F322" s="17"/>
      <c r="I322" s="17"/>
      <c r="J322" s="17"/>
      <c r="M322" s="17"/>
      <c r="N322" s="17"/>
      <c r="Q322" s="5"/>
    </row>
    <row r="323" spans="4:17">
      <c r="D323" s="18"/>
      <c r="E323" s="20"/>
      <c r="F323" s="17"/>
      <c r="I323" s="17"/>
      <c r="J323" s="17"/>
      <c r="M323" s="17"/>
      <c r="N323" s="17"/>
      <c r="Q323" s="5"/>
    </row>
    <row r="324" spans="4:17">
      <c r="D324" s="18"/>
      <c r="E324" s="20"/>
      <c r="F324" s="17"/>
      <c r="I324" s="17"/>
      <c r="J324" s="17"/>
      <c r="M324" s="17"/>
      <c r="N324" s="17"/>
      <c r="Q324" s="5"/>
    </row>
    <row r="325" spans="4:17">
      <c r="D325" s="18"/>
      <c r="E325" s="20"/>
      <c r="F325" s="17"/>
      <c r="I325" s="17"/>
      <c r="J325" s="17"/>
      <c r="M325" s="17"/>
      <c r="N325" s="17"/>
      <c r="Q325" s="5"/>
    </row>
    <row r="326" spans="4:17">
      <c r="D326" s="18"/>
      <c r="E326" s="20"/>
      <c r="F326" s="17"/>
      <c r="I326" s="17"/>
      <c r="J326" s="17"/>
      <c r="M326" s="17"/>
      <c r="N326" s="17"/>
      <c r="Q326" s="5"/>
    </row>
    <row r="327" spans="4:17">
      <c r="D327" s="18"/>
      <c r="E327" s="20"/>
      <c r="F327" s="17"/>
      <c r="I327" s="17"/>
      <c r="J327" s="17"/>
      <c r="M327" s="17"/>
      <c r="N327" s="17"/>
      <c r="Q327" s="5"/>
    </row>
    <row r="328" spans="4:17">
      <c r="D328" s="18"/>
      <c r="E328" s="20"/>
      <c r="F328" s="17"/>
      <c r="I328" s="17"/>
      <c r="J328" s="17"/>
      <c r="M328" s="17"/>
      <c r="N328" s="17"/>
      <c r="Q328" s="5"/>
    </row>
    <row r="329" spans="4:17">
      <c r="D329" s="18"/>
      <c r="E329" s="20"/>
      <c r="F329" s="17"/>
      <c r="I329" s="17"/>
      <c r="J329" s="17"/>
      <c r="M329" s="17"/>
      <c r="N329" s="17"/>
      <c r="Q329" s="5"/>
    </row>
    <row r="330" spans="4:17">
      <c r="D330" s="18"/>
      <c r="E330" s="20"/>
      <c r="F330" s="17"/>
      <c r="I330" s="17"/>
      <c r="J330" s="17"/>
      <c r="M330" s="17"/>
      <c r="N330" s="17"/>
      <c r="Q330" s="5"/>
    </row>
    <row r="331" spans="4:17">
      <c r="D331" s="18"/>
      <c r="E331" s="20"/>
      <c r="F331" s="17"/>
      <c r="I331" s="17"/>
      <c r="J331" s="17"/>
      <c r="M331" s="17"/>
      <c r="N331" s="17"/>
      <c r="Q331" s="5"/>
    </row>
    <row r="332" spans="4:17">
      <c r="D332" s="18"/>
      <c r="E332" s="20"/>
      <c r="F332" s="17"/>
      <c r="I332" s="17"/>
      <c r="J332" s="17"/>
      <c r="M332" s="17"/>
      <c r="N332" s="17"/>
      <c r="Q332" s="5"/>
    </row>
    <row r="333" spans="4:17">
      <c r="D333" s="18"/>
      <c r="E333" s="20"/>
      <c r="F333" s="17"/>
      <c r="I333" s="17"/>
      <c r="J333" s="17"/>
      <c r="M333" s="17"/>
      <c r="N333" s="17"/>
      <c r="Q333" s="5"/>
    </row>
    <row r="334" spans="4:17">
      <c r="D334" s="18"/>
      <c r="E334" s="20"/>
      <c r="F334" s="17"/>
      <c r="I334" s="17"/>
      <c r="J334" s="17"/>
      <c r="M334" s="17"/>
      <c r="N334" s="17"/>
      <c r="Q334" s="5"/>
    </row>
    <row r="335" spans="4:17">
      <c r="D335" s="18"/>
      <c r="E335" s="20"/>
      <c r="F335" s="17"/>
      <c r="I335" s="17"/>
      <c r="J335" s="17"/>
      <c r="M335" s="17"/>
      <c r="N335" s="17"/>
      <c r="Q335" s="5"/>
    </row>
    <row r="336" spans="4:17">
      <c r="D336" s="18"/>
      <c r="E336" s="20"/>
      <c r="F336" s="17"/>
      <c r="I336" s="17"/>
      <c r="J336" s="17"/>
      <c r="M336" s="17"/>
      <c r="N336" s="17"/>
      <c r="Q336" s="5"/>
    </row>
    <row r="337" spans="4:17">
      <c r="D337" s="18"/>
      <c r="E337" s="20"/>
      <c r="F337" s="17"/>
      <c r="I337" s="17"/>
      <c r="J337" s="17"/>
      <c r="M337" s="17"/>
      <c r="N337" s="17"/>
      <c r="Q337" s="5"/>
    </row>
    <row r="338" spans="4:17">
      <c r="D338" s="18"/>
      <c r="E338" s="20"/>
      <c r="F338" s="17"/>
      <c r="I338" s="17"/>
      <c r="J338" s="17"/>
      <c r="M338" s="17"/>
      <c r="N338" s="17"/>
      <c r="Q338" s="5"/>
    </row>
    <row r="339" spans="4:17">
      <c r="D339" s="18"/>
      <c r="E339" s="20"/>
      <c r="F339" s="17"/>
      <c r="I339" s="17"/>
      <c r="J339" s="17"/>
      <c r="M339" s="17"/>
      <c r="N339" s="17"/>
      <c r="Q339" s="5"/>
    </row>
    <row r="340" spans="4:17">
      <c r="D340" s="18"/>
      <c r="E340" s="20"/>
      <c r="F340" s="17"/>
      <c r="I340" s="17"/>
      <c r="J340" s="17"/>
      <c r="M340" s="17"/>
      <c r="N340" s="17"/>
      <c r="Q340" s="5"/>
    </row>
    <row r="341" spans="4:17">
      <c r="D341" s="18"/>
      <c r="E341" s="20"/>
      <c r="F341" s="17"/>
      <c r="I341" s="17"/>
      <c r="J341" s="17"/>
      <c r="M341" s="17"/>
      <c r="N341" s="17"/>
      <c r="Q341" s="5"/>
    </row>
    <row r="342" spans="4:17">
      <c r="D342" s="18"/>
      <c r="E342" s="20"/>
      <c r="F342" s="17"/>
      <c r="I342" s="17"/>
      <c r="J342" s="17"/>
      <c r="M342" s="17"/>
      <c r="N342" s="17"/>
      <c r="Q342" s="5"/>
    </row>
    <row r="343" spans="4:17">
      <c r="D343" s="18"/>
      <c r="E343" s="20"/>
      <c r="F343" s="17"/>
      <c r="I343" s="17"/>
      <c r="J343" s="17"/>
      <c r="M343" s="17"/>
      <c r="N343" s="17"/>
      <c r="Q343" s="5"/>
    </row>
    <row r="344" spans="4:17">
      <c r="D344" s="18"/>
      <c r="E344" s="20"/>
      <c r="F344" s="17"/>
      <c r="I344" s="17"/>
      <c r="J344" s="17"/>
      <c r="M344" s="17"/>
      <c r="N344" s="17"/>
      <c r="Q344" s="5"/>
    </row>
    <row r="345" spans="4:17">
      <c r="D345" s="18"/>
      <c r="E345" s="20"/>
      <c r="F345" s="17"/>
      <c r="I345" s="17"/>
      <c r="J345" s="17"/>
      <c r="M345" s="17"/>
      <c r="N345" s="17"/>
      <c r="Q345" s="5"/>
    </row>
    <row r="346" spans="4:17">
      <c r="D346" s="18"/>
      <c r="E346" s="20"/>
      <c r="F346" s="17"/>
      <c r="I346" s="17"/>
      <c r="J346" s="17"/>
      <c r="M346" s="17"/>
      <c r="N346" s="17"/>
      <c r="Q346" s="5"/>
    </row>
    <row r="347" spans="4:17">
      <c r="D347" s="18"/>
      <c r="E347" s="20"/>
      <c r="F347" s="17"/>
      <c r="I347" s="17"/>
      <c r="J347" s="17"/>
      <c r="M347" s="17"/>
      <c r="N347" s="17"/>
      <c r="Q347" s="5"/>
    </row>
    <row r="348" spans="4:17">
      <c r="D348" s="18"/>
      <c r="E348" s="20"/>
      <c r="F348" s="17"/>
      <c r="I348" s="17"/>
      <c r="J348" s="17"/>
      <c r="M348" s="17"/>
      <c r="N348" s="17"/>
      <c r="Q348" s="5"/>
    </row>
    <row r="349" spans="4:17">
      <c r="D349" s="18"/>
      <c r="E349" s="20"/>
      <c r="F349" s="17"/>
      <c r="I349" s="17"/>
      <c r="J349" s="17"/>
      <c r="M349" s="17"/>
      <c r="N349" s="17"/>
      <c r="Q349" s="5"/>
    </row>
    <row r="350" spans="4:17">
      <c r="D350" s="18"/>
      <c r="E350" s="20"/>
      <c r="F350" s="17"/>
      <c r="I350" s="17"/>
      <c r="J350" s="17"/>
      <c r="M350" s="17"/>
      <c r="N350" s="17"/>
      <c r="Q350" s="5"/>
    </row>
    <row r="351" spans="4:17">
      <c r="D351" s="18"/>
      <c r="E351" s="20"/>
      <c r="F351" s="17"/>
      <c r="I351" s="17"/>
      <c r="J351" s="17"/>
      <c r="M351" s="17"/>
      <c r="N351" s="17"/>
      <c r="Q351" s="5"/>
    </row>
    <row r="352" spans="4:17">
      <c r="D352" s="18"/>
      <c r="E352" s="20"/>
      <c r="F352" s="17"/>
      <c r="I352" s="17"/>
      <c r="J352" s="17"/>
      <c r="M352" s="17"/>
      <c r="N352" s="17"/>
      <c r="Q352" s="5"/>
    </row>
    <row r="353" spans="4:17">
      <c r="D353" s="18"/>
      <c r="E353" s="20"/>
      <c r="F353" s="17"/>
      <c r="I353" s="17"/>
      <c r="J353" s="17"/>
      <c r="M353" s="17"/>
      <c r="N353" s="17"/>
      <c r="Q353" s="5"/>
    </row>
    <row r="354" spans="4:17">
      <c r="D354" s="18"/>
      <c r="E354" s="20"/>
      <c r="F354" s="17"/>
      <c r="I354" s="17"/>
      <c r="J354" s="17"/>
      <c r="M354" s="17"/>
      <c r="N354" s="17"/>
      <c r="Q354" s="5"/>
    </row>
    <row r="355" spans="4:17">
      <c r="D355" s="18"/>
      <c r="E355" s="20"/>
      <c r="F355" s="17"/>
      <c r="I355" s="17"/>
      <c r="J355" s="17"/>
      <c r="M355" s="17"/>
      <c r="N355" s="17"/>
      <c r="Q355" s="5"/>
    </row>
    <row r="356" spans="4:17">
      <c r="D356" s="18"/>
      <c r="E356" s="20"/>
      <c r="F356" s="17"/>
      <c r="I356" s="17"/>
      <c r="J356" s="17"/>
      <c r="M356" s="17"/>
      <c r="N356" s="17"/>
      <c r="Q356" s="5"/>
    </row>
    <row r="357" spans="4:17">
      <c r="D357" s="18"/>
      <c r="E357" s="20"/>
      <c r="F357" s="17"/>
      <c r="I357" s="17"/>
      <c r="J357" s="17"/>
      <c r="M357" s="17"/>
      <c r="N357" s="17"/>
      <c r="Q357" s="5"/>
    </row>
    <row r="358" spans="4:17">
      <c r="D358" s="18"/>
      <c r="E358" s="20"/>
      <c r="F358" s="17"/>
      <c r="I358" s="17"/>
      <c r="J358" s="17"/>
      <c r="M358" s="17"/>
      <c r="N358" s="17"/>
      <c r="Q358" s="5"/>
    </row>
    <row r="359" spans="4:17">
      <c r="D359" s="18"/>
      <c r="E359" s="20"/>
      <c r="F359" s="17"/>
      <c r="I359" s="17"/>
      <c r="J359" s="17"/>
      <c r="M359" s="17"/>
      <c r="N359" s="17"/>
      <c r="Q359" s="5"/>
    </row>
    <row r="360" spans="4:17">
      <c r="D360" s="18"/>
      <c r="E360" s="20"/>
      <c r="F360" s="17"/>
      <c r="I360" s="17"/>
      <c r="J360" s="17"/>
      <c r="M360" s="17"/>
      <c r="N360" s="17"/>
      <c r="Q360" s="5"/>
    </row>
    <row r="361" spans="4:17">
      <c r="D361" s="18"/>
      <c r="E361" s="20"/>
      <c r="F361" s="17"/>
      <c r="I361" s="17"/>
      <c r="J361" s="17"/>
      <c r="M361" s="17"/>
      <c r="N361" s="17"/>
      <c r="Q361" s="5"/>
    </row>
    <row r="362" spans="4:17">
      <c r="D362" s="18"/>
      <c r="E362" s="20"/>
      <c r="F362" s="17"/>
      <c r="I362" s="17"/>
      <c r="J362" s="17"/>
      <c r="M362" s="17"/>
      <c r="N362" s="17"/>
      <c r="Q362" s="5"/>
    </row>
    <row r="363" spans="4:17">
      <c r="D363" s="18"/>
      <c r="E363" s="20"/>
      <c r="F363" s="17"/>
      <c r="I363" s="17"/>
      <c r="J363" s="17"/>
      <c r="M363" s="17"/>
      <c r="N363" s="17"/>
      <c r="Q363" s="5"/>
    </row>
    <row r="364" spans="4:17">
      <c r="D364" s="18"/>
      <c r="E364" s="20"/>
      <c r="F364" s="17"/>
      <c r="I364" s="17"/>
      <c r="J364" s="17"/>
      <c r="M364" s="17"/>
      <c r="N364" s="17"/>
      <c r="Q364" s="5"/>
    </row>
    <row r="365" spans="4:17">
      <c r="D365" s="18"/>
      <c r="E365" s="20"/>
      <c r="F365" s="17"/>
      <c r="I365" s="17"/>
      <c r="J365" s="17"/>
      <c r="M365" s="17"/>
      <c r="N365" s="17"/>
      <c r="Q365" s="5"/>
    </row>
    <row r="366" spans="4:17">
      <c r="D366" s="18"/>
      <c r="E366" s="20"/>
      <c r="F366" s="17"/>
      <c r="I366" s="17"/>
      <c r="J366" s="17"/>
      <c r="M366" s="17"/>
      <c r="N366" s="17"/>
      <c r="Q366" s="5"/>
    </row>
    <row r="367" spans="4:17">
      <c r="D367" s="18"/>
      <c r="E367" s="20"/>
      <c r="F367" s="17"/>
      <c r="I367" s="17"/>
      <c r="J367" s="17"/>
      <c r="M367" s="17"/>
      <c r="N367" s="17"/>
      <c r="Q367" s="5"/>
    </row>
    <row r="368" spans="4:17">
      <c r="D368" s="18"/>
      <c r="E368" s="20"/>
      <c r="F368" s="17"/>
      <c r="I368" s="17"/>
      <c r="J368" s="17"/>
      <c r="M368" s="17"/>
      <c r="N368" s="17"/>
      <c r="Q368" s="5"/>
    </row>
    <row r="369" spans="4:17">
      <c r="D369" s="18"/>
      <c r="E369" s="20"/>
      <c r="F369" s="17"/>
      <c r="I369" s="17"/>
      <c r="J369" s="17"/>
      <c r="M369" s="17"/>
      <c r="N369" s="17"/>
      <c r="Q369" s="5"/>
    </row>
    <row r="370" spans="4:17">
      <c r="D370" s="18"/>
      <c r="E370" s="20"/>
      <c r="F370" s="17"/>
      <c r="I370" s="17"/>
      <c r="J370" s="17"/>
      <c r="M370" s="17"/>
      <c r="N370" s="17"/>
      <c r="Q370" s="5"/>
    </row>
    <row r="371" spans="4:17">
      <c r="D371" s="18"/>
      <c r="E371" s="20"/>
      <c r="F371" s="17"/>
      <c r="I371" s="17"/>
      <c r="J371" s="17"/>
      <c r="M371" s="17"/>
      <c r="N371" s="17"/>
      <c r="Q371" s="5"/>
    </row>
    <row r="372" spans="4:17">
      <c r="D372" s="18"/>
      <c r="E372" s="20"/>
      <c r="F372" s="17"/>
      <c r="I372" s="17"/>
      <c r="J372" s="17"/>
      <c r="M372" s="17"/>
      <c r="N372" s="17"/>
      <c r="Q372" s="5"/>
    </row>
    <row r="373" spans="4:17">
      <c r="D373" s="18"/>
      <c r="E373" s="20"/>
      <c r="F373" s="17"/>
      <c r="I373" s="17"/>
      <c r="J373" s="17"/>
      <c r="M373" s="17"/>
      <c r="N373" s="17"/>
      <c r="Q373" s="5"/>
    </row>
    <row r="374" spans="4:17">
      <c r="D374" s="18"/>
      <c r="E374" s="20"/>
      <c r="F374" s="17"/>
      <c r="I374" s="17"/>
      <c r="J374" s="17"/>
      <c r="M374" s="17"/>
      <c r="N374" s="17"/>
      <c r="Q374" s="5"/>
    </row>
    <row r="375" spans="4:17">
      <c r="D375" s="18"/>
      <c r="E375" s="20"/>
      <c r="F375" s="17"/>
      <c r="I375" s="17"/>
      <c r="J375" s="17"/>
      <c r="M375" s="17"/>
      <c r="N375" s="17"/>
      <c r="Q375" s="5"/>
    </row>
    <row r="376" spans="4:17">
      <c r="D376" s="18"/>
      <c r="E376" s="20"/>
      <c r="F376" s="17"/>
      <c r="I376" s="17"/>
      <c r="J376" s="17"/>
      <c r="M376" s="17"/>
      <c r="N376" s="17"/>
      <c r="Q376" s="5"/>
    </row>
    <row r="377" spans="4:17">
      <c r="D377" s="18"/>
      <c r="E377" s="20"/>
      <c r="F377" s="17"/>
      <c r="I377" s="17"/>
      <c r="J377" s="17"/>
      <c r="M377" s="17"/>
      <c r="N377" s="17"/>
      <c r="Q377" s="5"/>
    </row>
    <row r="378" spans="4:17">
      <c r="D378" s="18"/>
      <c r="E378" s="20"/>
      <c r="F378" s="17"/>
      <c r="I378" s="17"/>
      <c r="J378" s="17"/>
      <c r="M378" s="17"/>
      <c r="N378" s="17"/>
      <c r="Q378" s="5"/>
    </row>
    <row r="379" spans="4:17">
      <c r="D379" s="18"/>
      <c r="E379" s="20"/>
      <c r="F379" s="17"/>
      <c r="I379" s="17"/>
      <c r="J379" s="17"/>
      <c r="M379" s="17"/>
      <c r="N379" s="17"/>
      <c r="Q379" s="5"/>
    </row>
    <row r="380" spans="4:17">
      <c r="D380" s="18"/>
      <c r="E380" s="20"/>
      <c r="F380" s="17"/>
      <c r="I380" s="17"/>
      <c r="J380" s="17"/>
      <c r="M380" s="17"/>
      <c r="N380" s="17"/>
      <c r="Q380" s="5"/>
    </row>
    <row r="381" spans="4:17">
      <c r="D381" s="18"/>
      <c r="E381" s="20"/>
      <c r="F381" s="17"/>
      <c r="I381" s="17"/>
      <c r="J381" s="17"/>
      <c r="M381" s="17"/>
      <c r="N381" s="17"/>
      <c r="Q381" s="5"/>
    </row>
    <row r="382" spans="4:17">
      <c r="D382" s="18"/>
      <c r="E382" s="20"/>
      <c r="F382" s="17"/>
      <c r="I382" s="17"/>
      <c r="J382" s="17"/>
      <c r="M382" s="17"/>
      <c r="N382" s="17"/>
      <c r="Q382" s="5"/>
    </row>
    <row r="383" spans="4:17">
      <c r="D383" s="18"/>
      <c r="E383" s="20"/>
      <c r="F383" s="17"/>
      <c r="I383" s="17"/>
      <c r="J383" s="17"/>
      <c r="M383" s="17"/>
      <c r="N383" s="17"/>
      <c r="Q383" s="5"/>
    </row>
    <row r="384" spans="4:17">
      <c r="D384" s="18"/>
      <c r="E384" s="20"/>
      <c r="F384" s="17"/>
      <c r="I384" s="17"/>
      <c r="J384" s="17"/>
      <c r="M384" s="17"/>
      <c r="N384" s="17"/>
      <c r="Q384" s="5"/>
    </row>
    <row r="385" spans="4:17">
      <c r="D385" s="18"/>
      <c r="E385" s="20"/>
      <c r="F385" s="17"/>
      <c r="I385" s="17"/>
      <c r="J385" s="17"/>
      <c r="M385" s="17"/>
      <c r="N385" s="17"/>
      <c r="Q385" s="5"/>
    </row>
    <row r="386" spans="4:17">
      <c r="D386" s="18"/>
      <c r="E386" s="20"/>
      <c r="F386" s="17"/>
      <c r="I386" s="17"/>
      <c r="J386" s="17"/>
      <c r="M386" s="17"/>
      <c r="N386" s="17"/>
      <c r="Q386" s="5"/>
    </row>
    <row r="387" spans="4:17">
      <c r="D387" s="18"/>
      <c r="E387" s="20"/>
      <c r="F387" s="17"/>
      <c r="I387" s="17"/>
      <c r="J387" s="17"/>
      <c r="M387" s="17"/>
      <c r="N387" s="17"/>
      <c r="Q387" s="5"/>
    </row>
    <row r="388" spans="4:17">
      <c r="D388" s="18"/>
      <c r="E388" s="20"/>
      <c r="F388" s="17"/>
      <c r="I388" s="17"/>
      <c r="J388" s="17"/>
      <c r="M388" s="17"/>
      <c r="N388" s="17"/>
      <c r="Q388" s="5"/>
    </row>
    <row r="389" spans="4:17">
      <c r="D389" s="18"/>
      <c r="E389" s="20"/>
      <c r="F389" s="17"/>
      <c r="I389" s="17"/>
      <c r="J389" s="17"/>
      <c r="M389" s="17"/>
      <c r="N389" s="17"/>
      <c r="Q389" s="5"/>
    </row>
    <row r="390" spans="4:17">
      <c r="D390" s="18"/>
      <c r="E390" s="20"/>
      <c r="F390" s="17"/>
      <c r="I390" s="17"/>
      <c r="J390" s="17"/>
      <c r="M390" s="17"/>
      <c r="N390" s="17"/>
      <c r="Q390" s="5"/>
    </row>
    <row r="391" spans="4:17">
      <c r="D391" s="18"/>
      <c r="E391" s="20"/>
      <c r="F391" s="17"/>
      <c r="I391" s="17"/>
      <c r="J391" s="17"/>
      <c r="M391" s="17"/>
      <c r="N391" s="17"/>
      <c r="Q391" s="5"/>
    </row>
    <row r="392" spans="4:17">
      <c r="D392" s="18"/>
      <c r="E392" s="20"/>
      <c r="F392" s="17"/>
      <c r="I392" s="17"/>
      <c r="J392" s="17"/>
      <c r="M392" s="17"/>
      <c r="N392" s="17"/>
      <c r="Q392" s="5"/>
    </row>
    <row r="393" spans="4:17">
      <c r="D393" s="18"/>
      <c r="E393" s="20"/>
      <c r="F393" s="17"/>
      <c r="I393" s="17"/>
      <c r="J393" s="17"/>
      <c r="M393" s="17"/>
      <c r="N393" s="17"/>
      <c r="Q393" s="5"/>
    </row>
    <row r="394" spans="4:17">
      <c r="D394" s="18"/>
      <c r="E394" s="20"/>
      <c r="F394" s="17"/>
      <c r="I394" s="17"/>
      <c r="J394" s="17"/>
      <c r="M394" s="17"/>
      <c r="N394" s="17"/>
      <c r="Q394" s="5"/>
    </row>
    <row r="395" spans="4:17">
      <c r="D395" s="18"/>
      <c r="E395" s="20"/>
      <c r="F395" s="17"/>
      <c r="I395" s="17"/>
      <c r="J395" s="17"/>
      <c r="M395" s="17"/>
      <c r="N395" s="17"/>
      <c r="Q395" s="5"/>
    </row>
    <row r="396" spans="4:17">
      <c r="D396" s="18"/>
      <c r="E396" s="20"/>
      <c r="F396" s="17"/>
      <c r="I396" s="17"/>
      <c r="J396" s="17"/>
      <c r="M396" s="17"/>
      <c r="N396" s="17"/>
      <c r="Q396" s="5"/>
    </row>
    <row r="397" spans="4:17">
      <c r="D397" s="18"/>
      <c r="E397" s="20"/>
      <c r="F397" s="17"/>
      <c r="I397" s="17"/>
      <c r="J397" s="17"/>
      <c r="M397" s="17"/>
      <c r="N397" s="17"/>
      <c r="Q397" s="5"/>
    </row>
    <row r="398" spans="4:17">
      <c r="D398" s="18"/>
      <c r="E398" s="20"/>
      <c r="F398" s="17"/>
      <c r="I398" s="17"/>
      <c r="J398" s="17"/>
      <c r="M398" s="17"/>
      <c r="N398" s="17"/>
      <c r="Q398" s="5"/>
    </row>
    <row r="399" spans="4:17">
      <c r="D399" s="18"/>
      <c r="E399" s="20"/>
      <c r="F399" s="17"/>
      <c r="I399" s="17"/>
      <c r="J399" s="17"/>
      <c r="M399" s="17"/>
      <c r="N399" s="17"/>
      <c r="Q399" s="5"/>
    </row>
    <row r="400" spans="4:17">
      <c r="D400" s="18"/>
      <c r="E400" s="20"/>
      <c r="F400" s="17"/>
      <c r="I400" s="17"/>
      <c r="J400" s="17"/>
      <c r="M400" s="17"/>
      <c r="N400" s="17"/>
      <c r="Q400" s="5"/>
    </row>
    <row r="401" spans="4:17">
      <c r="D401" s="18"/>
      <c r="E401" s="20"/>
      <c r="F401" s="17"/>
      <c r="I401" s="17"/>
      <c r="J401" s="17"/>
      <c r="M401" s="17"/>
      <c r="N401" s="17"/>
      <c r="Q401" s="5"/>
    </row>
    <row r="402" spans="4:17">
      <c r="D402" s="18"/>
      <c r="E402" s="20"/>
      <c r="F402" s="17"/>
      <c r="I402" s="17"/>
      <c r="J402" s="17"/>
      <c r="M402" s="17"/>
      <c r="N402" s="17"/>
      <c r="Q402" s="5"/>
    </row>
    <row r="403" spans="4:17">
      <c r="D403" s="18"/>
      <c r="E403" s="20"/>
      <c r="F403" s="17"/>
      <c r="I403" s="17"/>
      <c r="J403" s="17"/>
      <c r="M403" s="17"/>
      <c r="N403" s="17"/>
      <c r="Q403" s="5"/>
    </row>
    <row r="404" spans="4:17">
      <c r="D404" s="18"/>
      <c r="E404" s="20"/>
      <c r="F404" s="17"/>
      <c r="I404" s="17"/>
      <c r="J404" s="17"/>
      <c r="M404" s="17"/>
      <c r="N404" s="17"/>
      <c r="Q404" s="5"/>
    </row>
    <row r="405" spans="4:17">
      <c r="D405" s="18"/>
      <c r="E405" s="20"/>
      <c r="F405" s="17"/>
      <c r="I405" s="17"/>
      <c r="J405" s="17"/>
      <c r="M405" s="17"/>
      <c r="N405" s="17"/>
      <c r="Q405" s="5"/>
    </row>
    <row r="406" spans="4:17">
      <c r="D406" s="18"/>
      <c r="E406" s="20"/>
      <c r="F406" s="17"/>
      <c r="I406" s="17"/>
      <c r="J406" s="17"/>
      <c r="M406" s="17"/>
      <c r="N406" s="17"/>
      <c r="Q406" s="5"/>
    </row>
    <row r="407" spans="4:17">
      <c r="D407" s="18"/>
      <c r="E407" s="20"/>
      <c r="F407" s="17"/>
      <c r="I407" s="17"/>
      <c r="J407" s="17"/>
      <c r="M407" s="17"/>
      <c r="N407" s="17"/>
      <c r="Q407" s="5"/>
    </row>
    <row r="408" spans="4:17">
      <c r="D408" s="18"/>
      <c r="E408" s="20"/>
      <c r="F408" s="17"/>
      <c r="I408" s="17"/>
      <c r="J408" s="17"/>
      <c r="M408" s="17"/>
      <c r="N408" s="17"/>
      <c r="Q408" s="5"/>
    </row>
    <row r="409" spans="4:17">
      <c r="D409" s="18"/>
      <c r="E409" s="20"/>
      <c r="F409" s="17"/>
      <c r="I409" s="17"/>
      <c r="J409" s="17"/>
      <c r="M409" s="17"/>
      <c r="N409" s="17"/>
      <c r="Q409" s="5"/>
    </row>
    <row r="410" spans="4:17">
      <c r="D410" s="18"/>
      <c r="E410" s="20"/>
      <c r="F410" s="17"/>
      <c r="I410" s="17"/>
      <c r="J410" s="17"/>
      <c r="M410" s="17"/>
      <c r="N410" s="17"/>
      <c r="Q410" s="5"/>
    </row>
    <row r="411" spans="4:17">
      <c r="D411" s="18"/>
      <c r="E411" s="20"/>
      <c r="F411" s="17"/>
      <c r="I411" s="17"/>
      <c r="J411" s="17"/>
      <c r="M411" s="17"/>
      <c r="N411" s="17"/>
      <c r="Q411" s="5"/>
    </row>
    <row r="412" spans="4:17">
      <c r="D412" s="18"/>
      <c r="E412" s="20"/>
      <c r="F412" s="17"/>
      <c r="I412" s="17"/>
      <c r="J412" s="17"/>
      <c r="M412" s="17"/>
      <c r="N412" s="17"/>
      <c r="Q412" s="5"/>
    </row>
    <row r="413" spans="4:17">
      <c r="D413" s="18"/>
      <c r="E413" s="20"/>
      <c r="F413" s="17"/>
      <c r="I413" s="17"/>
      <c r="J413" s="17"/>
      <c r="M413" s="17"/>
      <c r="N413" s="17"/>
      <c r="Q413" s="5"/>
    </row>
    <row r="414" spans="4:17">
      <c r="D414" s="18"/>
      <c r="E414" s="20"/>
      <c r="F414" s="17"/>
      <c r="I414" s="17"/>
      <c r="J414" s="17"/>
      <c r="M414" s="17"/>
      <c r="N414" s="17"/>
      <c r="Q414" s="5"/>
    </row>
    <row r="415" spans="4:17">
      <c r="D415" s="18"/>
      <c r="E415" s="20"/>
      <c r="F415" s="17"/>
      <c r="I415" s="17"/>
      <c r="J415" s="17"/>
      <c r="M415" s="17"/>
      <c r="N415" s="17"/>
      <c r="Q415" s="5"/>
    </row>
    <row r="416" spans="4:17">
      <c r="D416" s="18"/>
      <c r="E416" s="20"/>
      <c r="F416" s="17"/>
      <c r="I416" s="17"/>
      <c r="J416" s="17"/>
      <c r="M416" s="17"/>
      <c r="N416" s="17"/>
      <c r="Q416" s="5"/>
    </row>
    <row r="417" spans="4:17">
      <c r="D417" s="18"/>
      <c r="E417" s="20"/>
      <c r="F417" s="17"/>
      <c r="I417" s="17"/>
      <c r="J417" s="17"/>
      <c r="M417" s="17"/>
      <c r="N417" s="17"/>
      <c r="Q417" s="5"/>
    </row>
    <row r="418" spans="4:17">
      <c r="D418" s="18"/>
      <c r="E418" s="20"/>
      <c r="F418" s="17"/>
      <c r="I418" s="17"/>
      <c r="J418" s="17"/>
      <c r="M418" s="17"/>
      <c r="N418" s="17"/>
      <c r="Q418" s="5"/>
    </row>
    <row r="419" spans="4:17">
      <c r="D419" s="18"/>
      <c r="E419" s="20"/>
      <c r="F419" s="17"/>
      <c r="I419" s="17"/>
      <c r="J419" s="17"/>
      <c r="M419" s="17"/>
      <c r="N419" s="17"/>
      <c r="Q419" s="5"/>
    </row>
    <row r="420" spans="4:17">
      <c r="D420" s="18"/>
      <c r="E420" s="20"/>
      <c r="F420" s="17"/>
      <c r="I420" s="17"/>
      <c r="J420" s="17"/>
      <c r="M420" s="17"/>
      <c r="N420" s="17"/>
      <c r="Q420" s="5"/>
    </row>
    <row r="421" spans="4:17">
      <c r="D421" s="18"/>
      <c r="E421" s="20"/>
      <c r="F421" s="17"/>
      <c r="I421" s="17"/>
      <c r="J421" s="17"/>
      <c r="M421" s="17"/>
      <c r="N421" s="17"/>
      <c r="Q421" s="5"/>
    </row>
    <row r="422" spans="4:17">
      <c r="D422" s="18"/>
      <c r="E422" s="20"/>
      <c r="F422" s="17"/>
      <c r="I422" s="17"/>
      <c r="J422" s="17"/>
      <c r="M422" s="17"/>
      <c r="N422" s="17"/>
      <c r="Q422" s="5"/>
    </row>
    <row r="423" spans="4:17">
      <c r="D423" s="18"/>
      <c r="E423" s="20"/>
      <c r="F423" s="17"/>
      <c r="I423" s="17"/>
      <c r="J423" s="17"/>
      <c r="M423" s="17"/>
      <c r="N423" s="17"/>
      <c r="Q423" s="5"/>
    </row>
    <row r="424" spans="4:17">
      <c r="D424" s="18"/>
      <c r="E424" s="20"/>
      <c r="F424" s="17"/>
      <c r="I424" s="17"/>
      <c r="J424" s="17"/>
      <c r="M424" s="17"/>
      <c r="N424" s="17"/>
      <c r="Q424" s="5"/>
    </row>
    <row r="425" spans="4:17">
      <c r="D425" s="18"/>
      <c r="E425" s="20"/>
      <c r="F425" s="17"/>
      <c r="I425" s="17"/>
      <c r="J425" s="17"/>
      <c r="M425" s="17"/>
      <c r="N425" s="17"/>
      <c r="Q425" s="5"/>
    </row>
    <row r="426" spans="4:17">
      <c r="D426" s="18"/>
      <c r="E426" s="20"/>
      <c r="F426" s="17"/>
      <c r="I426" s="17"/>
      <c r="J426" s="17"/>
      <c r="M426" s="17"/>
      <c r="N426" s="17"/>
      <c r="Q426" s="5"/>
    </row>
    <row r="427" spans="4:17">
      <c r="D427" s="18"/>
      <c r="E427" s="20"/>
      <c r="F427" s="17"/>
      <c r="I427" s="17"/>
      <c r="J427" s="17"/>
      <c r="M427" s="17"/>
      <c r="N427" s="17"/>
      <c r="Q427" s="5"/>
    </row>
    <row r="428" spans="4:17">
      <c r="D428" s="18"/>
      <c r="E428" s="20"/>
      <c r="F428" s="17"/>
      <c r="I428" s="17"/>
      <c r="J428" s="17"/>
      <c r="M428" s="17"/>
      <c r="N428" s="17"/>
      <c r="Q428" s="5"/>
    </row>
    <row r="429" spans="4:17">
      <c r="D429" s="18"/>
      <c r="E429" s="20"/>
      <c r="F429" s="17"/>
      <c r="I429" s="17"/>
      <c r="J429" s="17"/>
      <c r="M429" s="17"/>
      <c r="N429" s="17"/>
      <c r="Q429" s="5"/>
    </row>
    <row r="430" spans="4:17">
      <c r="D430" s="18"/>
      <c r="E430" s="20"/>
      <c r="F430" s="17"/>
      <c r="I430" s="17"/>
      <c r="J430" s="17"/>
      <c r="M430" s="17"/>
      <c r="N430" s="17"/>
      <c r="Q430" s="5"/>
    </row>
    <row r="431" spans="4:17">
      <c r="D431" s="18"/>
      <c r="E431" s="20"/>
      <c r="F431" s="17"/>
      <c r="I431" s="17"/>
      <c r="J431" s="17"/>
      <c r="M431" s="17"/>
      <c r="N431" s="17"/>
      <c r="Q431" s="5"/>
    </row>
    <row r="432" spans="4:17">
      <c r="D432" s="18"/>
      <c r="E432" s="20"/>
      <c r="F432" s="17"/>
      <c r="I432" s="17"/>
      <c r="J432" s="17"/>
      <c r="M432" s="17"/>
      <c r="N432" s="17"/>
      <c r="Q432" s="5"/>
    </row>
    <row r="433" spans="4:17">
      <c r="D433" s="18"/>
      <c r="E433" s="20"/>
      <c r="F433" s="17"/>
      <c r="I433" s="17"/>
      <c r="J433" s="17"/>
      <c r="M433" s="17"/>
      <c r="N433" s="17"/>
      <c r="Q433" s="5"/>
    </row>
    <row r="434" spans="4:17">
      <c r="D434" s="18"/>
      <c r="E434" s="20"/>
      <c r="F434" s="17"/>
      <c r="I434" s="17"/>
      <c r="J434" s="17"/>
      <c r="M434" s="17"/>
      <c r="N434" s="17"/>
      <c r="Q434" s="5"/>
    </row>
    <row r="435" spans="4:17">
      <c r="D435" s="18"/>
      <c r="E435" s="20"/>
      <c r="F435" s="17"/>
      <c r="I435" s="17"/>
      <c r="J435" s="17"/>
      <c r="M435" s="17"/>
      <c r="N435" s="17"/>
      <c r="Q435" s="5"/>
    </row>
    <row r="436" spans="4:17">
      <c r="D436" s="18"/>
      <c r="E436" s="20"/>
      <c r="F436" s="17"/>
      <c r="I436" s="17"/>
      <c r="J436" s="17"/>
      <c r="M436" s="17"/>
      <c r="N436" s="17"/>
      <c r="Q436" s="5"/>
    </row>
    <row r="437" spans="4:17">
      <c r="D437" s="18"/>
      <c r="E437" s="20"/>
      <c r="F437" s="17"/>
      <c r="I437" s="17"/>
      <c r="J437" s="17"/>
      <c r="M437" s="17"/>
      <c r="N437" s="17"/>
      <c r="Q437" s="5"/>
    </row>
    <row r="438" spans="4:17">
      <c r="D438" s="18"/>
      <c r="E438" s="20"/>
      <c r="F438" s="17"/>
      <c r="I438" s="17"/>
      <c r="J438" s="17"/>
      <c r="M438" s="17"/>
      <c r="N438" s="17"/>
      <c r="Q438" s="5"/>
    </row>
    <row r="439" spans="4:17">
      <c r="D439" s="18"/>
      <c r="E439" s="20"/>
      <c r="F439" s="17"/>
      <c r="I439" s="17"/>
      <c r="J439" s="17"/>
      <c r="M439" s="17"/>
      <c r="N439" s="17"/>
      <c r="Q439" s="5"/>
    </row>
    <row r="440" spans="4:17">
      <c r="D440" s="18"/>
      <c r="E440" s="20"/>
      <c r="F440" s="17"/>
      <c r="I440" s="17"/>
      <c r="J440" s="17"/>
      <c r="M440" s="17"/>
      <c r="N440" s="17"/>
      <c r="Q440" s="5"/>
    </row>
    <row r="441" spans="4:17">
      <c r="D441" s="18"/>
      <c r="E441" s="20"/>
      <c r="F441" s="17"/>
      <c r="I441" s="17"/>
      <c r="J441" s="17"/>
      <c r="M441" s="17"/>
      <c r="N441" s="17"/>
      <c r="Q441" s="5"/>
    </row>
    <row r="442" spans="4:17">
      <c r="D442" s="18"/>
      <c r="E442" s="20"/>
      <c r="F442" s="17"/>
      <c r="I442" s="17"/>
      <c r="J442" s="17"/>
      <c r="M442" s="17"/>
      <c r="N442" s="17"/>
      <c r="Q442" s="5"/>
    </row>
    <row r="443" spans="4:17">
      <c r="D443" s="18"/>
      <c r="E443" s="20"/>
      <c r="F443" s="17"/>
      <c r="I443" s="17"/>
      <c r="J443" s="17"/>
      <c r="M443" s="17"/>
      <c r="N443" s="17"/>
      <c r="Q443" s="5"/>
    </row>
    <row r="444" spans="4:17">
      <c r="D444" s="18"/>
      <c r="E444" s="20"/>
      <c r="F444" s="17"/>
      <c r="I444" s="17"/>
      <c r="J444" s="17"/>
      <c r="M444" s="17"/>
      <c r="N444" s="17"/>
      <c r="Q444" s="5"/>
    </row>
    <row r="445" spans="4:17">
      <c r="D445" s="18"/>
      <c r="E445" s="20"/>
      <c r="F445" s="17"/>
      <c r="I445" s="17"/>
      <c r="J445" s="17"/>
      <c r="M445" s="17"/>
      <c r="N445" s="17"/>
      <c r="Q445" s="5"/>
    </row>
    <row r="446" spans="4:17">
      <c r="D446" s="18"/>
      <c r="E446" s="20"/>
      <c r="F446" s="17"/>
      <c r="I446" s="17"/>
      <c r="J446" s="17"/>
      <c r="M446" s="17"/>
      <c r="N446" s="17"/>
      <c r="Q446" s="5"/>
    </row>
    <row r="447" spans="4:17">
      <c r="D447" s="18"/>
      <c r="E447" s="20"/>
      <c r="F447" s="17"/>
      <c r="I447" s="17"/>
      <c r="J447" s="17"/>
      <c r="M447" s="17"/>
      <c r="N447" s="17"/>
      <c r="Q447" s="5"/>
    </row>
    <row r="448" spans="4:17">
      <c r="D448" s="18"/>
      <c r="E448" s="20"/>
      <c r="F448" s="17"/>
      <c r="I448" s="17"/>
      <c r="J448" s="17"/>
      <c r="M448" s="17"/>
      <c r="N448" s="17"/>
      <c r="Q448" s="5"/>
    </row>
    <row r="449" spans="4:17">
      <c r="D449" s="18"/>
      <c r="E449" s="20"/>
      <c r="F449" s="17"/>
      <c r="I449" s="17"/>
      <c r="J449" s="17"/>
      <c r="M449" s="17"/>
      <c r="N449" s="17"/>
      <c r="Q449" s="5"/>
    </row>
    <row r="450" spans="4:17">
      <c r="D450" s="18"/>
      <c r="E450" s="20"/>
      <c r="F450" s="17"/>
      <c r="I450" s="17"/>
      <c r="J450" s="17"/>
      <c r="M450" s="17"/>
      <c r="N450" s="17"/>
      <c r="Q450" s="5"/>
    </row>
    <row r="451" spans="4:17">
      <c r="D451" s="18"/>
      <c r="E451" s="20"/>
      <c r="F451" s="17"/>
      <c r="I451" s="17"/>
      <c r="J451" s="17"/>
      <c r="M451" s="17"/>
      <c r="N451" s="17"/>
      <c r="Q451" s="5"/>
    </row>
    <row r="452" spans="4:17">
      <c r="D452" s="18"/>
      <c r="E452" s="20"/>
      <c r="F452" s="17"/>
      <c r="I452" s="17"/>
      <c r="J452" s="17"/>
      <c r="M452" s="17"/>
      <c r="N452" s="17"/>
      <c r="Q452" s="5"/>
    </row>
    <row r="453" spans="4:17">
      <c r="D453" s="18"/>
      <c r="E453" s="20"/>
      <c r="F453" s="17"/>
      <c r="I453" s="17"/>
      <c r="J453" s="17"/>
      <c r="M453" s="17"/>
      <c r="N453" s="17"/>
      <c r="Q453" s="5"/>
    </row>
    <row r="454" spans="4:17">
      <c r="D454" s="18"/>
      <c r="E454" s="20"/>
      <c r="F454" s="17"/>
      <c r="I454" s="17"/>
      <c r="J454" s="17"/>
      <c r="M454" s="17"/>
      <c r="N454" s="17"/>
      <c r="Q454" s="5"/>
    </row>
    <row r="455" spans="4:17">
      <c r="D455" s="18"/>
      <c r="E455" s="20"/>
      <c r="F455" s="17"/>
      <c r="I455" s="17"/>
      <c r="J455" s="17"/>
      <c r="M455" s="17"/>
      <c r="N455" s="17"/>
      <c r="Q455" s="5"/>
    </row>
    <row r="456" spans="4:17">
      <c r="D456" s="18"/>
      <c r="E456" s="20"/>
      <c r="F456" s="17"/>
      <c r="I456" s="17"/>
      <c r="J456" s="17"/>
      <c r="M456" s="17"/>
      <c r="N456" s="17"/>
      <c r="Q456" s="5"/>
    </row>
    <row r="457" spans="4:17">
      <c r="D457" s="18"/>
      <c r="E457" s="20"/>
      <c r="F457" s="17"/>
      <c r="I457" s="17"/>
      <c r="J457" s="17"/>
      <c r="M457" s="17"/>
      <c r="N457" s="17"/>
      <c r="Q457" s="5"/>
    </row>
    <row r="458" spans="4:17">
      <c r="D458" s="18"/>
      <c r="E458" s="20"/>
      <c r="F458" s="17"/>
      <c r="I458" s="17"/>
      <c r="J458" s="17"/>
      <c r="M458" s="17"/>
      <c r="N458" s="17"/>
      <c r="Q458" s="5"/>
    </row>
    <row r="459" spans="4:17">
      <c r="D459" s="18"/>
      <c r="E459" s="20"/>
      <c r="F459" s="17"/>
      <c r="I459" s="17"/>
      <c r="J459" s="17"/>
      <c r="M459" s="17"/>
      <c r="N459" s="17"/>
      <c r="Q459" s="5"/>
    </row>
    <row r="460" spans="4:17">
      <c r="D460" s="18"/>
      <c r="E460" s="20"/>
      <c r="F460" s="17"/>
      <c r="I460" s="17"/>
      <c r="J460" s="17"/>
      <c r="M460" s="17"/>
      <c r="N460" s="17"/>
      <c r="Q460" s="5"/>
    </row>
    <row r="461" spans="4:17">
      <c r="D461" s="18"/>
      <c r="E461" s="20"/>
      <c r="F461" s="17"/>
      <c r="I461" s="17"/>
      <c r="J461" s="17"/>
      <c r="M461" s="17"/>
      <c r="N461" s="17"/>
      <c r="Q461" s="5"/>
    </row>
    <row r="462" spans="4:17">
      <c r="D462" s="18"/>
      <c r="E462" s="20"/>
      <c r="F462" s="17"/>
      <c r="I462" s="17"/>
      <c r="J462" s="17"/>
      <c r="M462" s="17"/>
      <c r="N462" s="17"/>
      <c r="Q462" s="5"/>
    </row>
    <row r="463" spans="4:17">
      <c r="D463" s="18"/>
      <c r="E463" s="20"/>
      <c r="F463" s="17"/>
      <c r="I463" s="17"/>
      <c r="J463" s="17"/>
      <c r="M463" s="17"/>
      <c r="N463" s="17"/>
      <c r="Q463" s="5"/>
    </row>
    <row r="464" spans="4:17">
      <c r="D464" s="18"/>
      <c r="E464" s="20"/>
      <c r="F464" s="17"/>
      <c r="I464" s="17"/>
      <c r="J464" s="17"/>
      <c r="M464" s="17"/>
      <c r="N464" s="17"/>
      <c r="Q464" s="5"/>
    </row>
    <row r="465" spans="4:17">
      <c r="D465" s="18"/>
      <c r="E465" s="20"/>
      <c r="F465" s="17"/>
      <c r="I465" s="17"/>
      <c r="J465" s="17"/>
      <c r="M465" s="17"/>
      <c r="N465" s="17"/>
      <c r="Q465" s="5"/>
    </row>
    <row r="466" spans="4:17">
      <c r="D466" s="18"/>
      <c r="E466" s="20"/>
      <c r="F466" s="17"/>
      <c r="I466" s="17"/>
      <c r="J466" s="17"/>
      <c r="M466" s="17"/>
      <c r="N466" s="17"/>
      <c r="Q466" s="5"/>
    </row>
    <row r="467" spans="4:17">
      <c r="D467" s="18"/>
      <c r="E467" s="20"/>
      <c r="F467" s="17"/>
      <c r="I467" s="17"/>
      <c r="J467" s="17"/>
      <c r="M467" s="17"/>
      <c r="N467" s="17"/>
      <c r="Q467" s="5"/>
    </row>
    <row r="468" spans="4:17">
      <c r="D468" s="18"/>
      <c r="E468" s="20"/>
      <c r="F468" s="17"/>
      <c r="I468" s="17"/>
      <c r="J468" s="17"/>
      <c r="M468" s="17"/>
      <c r="N468" s="17"/>
      <c r="Q468" s="5"/>
    </row>
    <row r="469" spans="4:17">
      <c r="D469" s="18"/>
      <c r="E469" s="20"/>
      <c r="F469" s="17"/>
      <c r="I469" s="17"/>
      <c r="J469" s="17"/>
      <c r="M469" s="17"/>
      <c r="N469" s="17"/>
      <c r="Q469" s="5"/>
    </row>
    <row r="470" spans="4:17">
      <c r="D470" s="18"/>
      <c r="E470" s="20"/>
      <c r="F470" s="17"/>
      <c r="I470" s="17"/>
      <c r="J470" s="17"/>
      <c r="M470" s="17"/>
      <c r="N470" s="17"/>
      <c r="Q470" s="5"/>
    </row>
    <row r="471" spans="4:17">
      <c r="D471" s="18"/>
      <c r="E471" s="20"/>
      <c r="F471" s="17"/>
      <c r="I471" s="17"/>
      <c r="J471" s="17"/>
      <c r="M471" s="17"/>
      <c r="N471" s="17"/>
      <c r="Q471" s="5"/>
    </row>
    <row r="472" spans="4:17">
      <c r="D472" s="18"/>
      <c r="E472" s="20"/>
      <c r="F472" s="17"/>
      <c r="I472" s="17"/>
      <c r="J472" s="17"/>
      <c r="M472" s="17"/>
      <c r="N472" s="17"/>
      <c r="Q472" s="5"/>
    </row>
    <row r="473" spans="4:17">
      <c r="D473" s="18"/>
      <c r="E473" s="20"/>
      <c r="F473" s="17"/>
      <c r="I473" s="17"/>
      <c r="J473" s="17"/>
      <c r="M473" s="17"/>
      <c r="N473" s="17"/>
      <c r="Q473" s="5"/>
    </row>
    <row r="474" spans="4:17">
      <c r="D474" s="18"/>
      <c r="E474" s="20"/>
      <c r="F474" s="17"/>
      <c r="I474" s="17"/>
      <c r="J474" s="17"/>
      <c r="M474" s="17"/>
      <c r="N474" s="17"/>
      <c r="Q474" s="5"/>
    </row>
    <row r="475" spans="4:17">
      <c r="D475" s="18"/>
      <c r="E475" s="20"/>
      <c r="F475" s="17"/>
      <c r="I475" s="17"/>
      <c r="J475" s="17"/>
      <c r="M475" s="17"/>
      <c r="N475" s="17"/>
      <c r="Q475" s="5"/>
    </row>
    <row r="476" spans="4:17">
      <c r="D476" s="18"/>
      <c r="E476" s="20"/>
      <c r="F476" s="17"/>
      <c r="I476" s="17"/>
      <c r="J476" s="17"/>
      <c r="M476" s="17"/>
      <c r="N476" s="17"/>
      <c r="Q476" s="5"/>
    </row>
    <row r="477" spans="4:17">
      <c r="D477" s="18"/>
      <c r="E477" s="20"/>
      <c r="F477" s="17"/>
      <c r="I477" s="17"/>
      <c r="J477" s="17"/>
      <c r="M477" s="17"/>
      <c r="N477" s="17"/>
      <c r="Q477" s="5"/>
    </row>
    <row r="478" spans="4:17">
      <c r="D478" s="18"/>
      <c r="E478" s="20"/>
      <c r="F478" s="17"/>
      <c r="I478" s="17"/>
      <c r="J478" s="17"/>
      <c r="M478" s="17"/>
      <c r="N478" s="17"/>
      <c r="Q478" s="5"/>
    </row>
    <row r="479" spans="4:17">
      <c r="D479" s="18"/>
      <c r="E479" s="20"/>
      <c r="F479" s="17"/>
      <c r="I479" s="17"/>
      <c r="J479" s="17"/>
      <c r="M479" s="17"/>
      <c r="N479" s="17"/>
      <c r="Q479" s="5"/>
    </row>
    <row r="480" spans="4:17">
      <c r="D480" s="18"/>
      <c r="E480" s="20"/>
      <c r="F480" s="17"/>
      <c r="I480" s="17"/>
      <c r="J480" s="17"/>
      <c r="M480" s="17"/>
      <c r="N480" s="17"/>
      <c r="Q480" s="5"/>
    </row>
    <row r="481" spans="4:17">
      <c r="D481" s="18"/>
      <c r="E481" s="20"/>
      <c r="F481" s="17"/>
      <c r="I481" s="17"/>
      <c r="J481" s="17"/>
      <c r="M481" s="17"/>
      <c r="N481" s="17"/>
      <c r="Q481" s="5"/>
    </row>
    <row r="482" spans="4:17">
      <c r="D482" s="18"/>
      <c r="E482" s="20"/>
      <c r="F482" s="17"/>
      <c r="I482" s="17"/>
      <c r="J482" s="17"/>
      <c r="M482" s="17"/>
      <c r="N482" s="17"/>
      <c r="Q482" s="5"/>
    </row>
    <row r="483" spans="4:17">
      <c r="D483" s="18"/>
      <c r="E483" s="20"/>
      <c r="F483" s="17"/>
      <c r="I483" s="17"/>
      <c r="J483" s="17"/>
      <c r="M483" s="17"/>
      <c r="N483" s="17"/>
      <c r="Q483" s="5"/>
    </row>
    <row r="484" spans="4:17">
      <c r="D484" s="18"/>
      <c r="E484" s="20"/>
      <c r="F484" s="17"/>
      <c r="I484" s="17"/>
      <c r="J484" s="17"/>
      <c r="M484" s="17"/>
      <c r="N484" s="17"/>
      <c r="Q484" s="5"/>
    </row>
    <row r="485" spans="4:17">
      <c r="D485" s="18"/>
      <c r="E485" s="20"/>
      <c r="F485" s="17"/>
      <c r="I485" s="17"/>
      <c r="J485" s="17"/>
      <c r="M485" s="17"/>
      <c r="N485" s="17"/>
      <c r="Q485" s="5"/>
    </row>
    <row r="486" spans="4:17">
      <c r="D486" s="18"/>
      <c r="E486" s="20"/>
      <c r="F486" s="17"/>
      <c r="I486" s="17"/>
      <c r="J486" s="17"/>
      <c r="M486" s="17"/>
      <c r="N486" s="17"/>
      <c r="Q486" s="5"/>
    </row>
    <row r="487" spans="4:17">
      <c r="D487" s="18"/>
      <c r="E487" s="20"/>
      <c r="F487" s="17"/>
      <c r="I487" s="17"/>
      <c r="J487" s="17"/>
      <c r="M487" s="17"/>
      <c r="N487" s="17"/>
      <c r="Q487" s="5"/>
    </row>
    <row r="488" spans="4:17">
      <c r="D488" s="18"/>
      <c r="E488" s="20"/>
      <c r="F488" s="17"/>
      <c r="I488" s="17"/>
      <c r="J488" s="17"/>
      <c r="M488" s="17"/>
      <c r="N488" s="17"/>
      <c r="Q488" s="5"/>
    </row>
    <row r="489" spans="4:17">
      <c r="D489" s="18"/>
      <c r="E489" s="20"/>
      <c r="F489" s="17"/>
      <c r="I489" s="17"/>
      <c r="J489" s="17"/>
      <c r="M489" s="17"/>
      <c r="N489" s="17"/>
      <c r="Q489" s="5"/>
    </row>
    <row r="490" spans="4:17">
      <c r="D490" s="18"/>
      <c r="E490" s="20"/>
      <c r="F490" s="17"/>
      <c r="I490" s="17"/>
      <c r="J490" s="17"/>
      <c r="M490" s="17"/>
      <c r="N490" s="17"/>
      <c r="Q490" s="5"/>
    </row>
    <row r="491" spans="4:17">
      <c r="D491" s="18"/>
      <c r="E491" s="20"/>
      <c r="F491" s="17"/>
      <c r="I491" s="17"/>
      <c r="J491" s="17"/>
      <c r="M491" s="17"/>
      <c r="N491" s="17"/>
      <c r="Q491" s="5"/>
    </row>
    <row r="492" spans="4:17">
      <c r="D492" s="18"/>
      <c r="E492" s="20"/>
      <c r="F492" s="17"/>
      <c r="I492" s="17"/>
      <c r="J492" s="17"/>
      <c r="M492" s="17"/>
      <c r="N492" s="17"/>
      <c r="Q492" s="5"/>
    </row>
    <row r="493" spans="4:17">
      <c r="D493" s="18"/>
      <c r="E493" s="20"/>
      <c r="F493" s="17"/>
      <c r="I493" s="17"/>
      <c r="J493" s="17"/>
      <c r="M493" s="17"/>
      <c r="N493" s="17"/>
      <c r="Q493" s="5"/>
    </row>
    <row r="494" spans="4:17">
      <c r="D494" s="18"/>
      <c r="E494" s="20"/>
      <c r="F494" s="17"/>
      <c r="I494" s="17"/>
      <c r="J494" s="17"/>
      <c r="M494" s="17"/>
      <c r="N494" s="17"/>
      <c r="Q494" s="5"/>
    </row>
    <row r="495" spans="4:17">
      <c r="D495" s="18"/>
      <c r="E495" s="20"/>
      <c r="F495" s="17"/>
      <c r="I495" s="17"/>
      <c r="J495" s="17"/>
      <c r="M495" s="17"/>
      <c r="N495" s="17"/>
      <c r="Q495" s="5"/>
    </row>
    <row r="496" spans="4:17">
      <c r="D496" s="18"/>
      <c r="E496" s="20"/>
      <c r="F496" s="17"/>
      <c r="I496" s="17"/>
      <c r="J496" s="17"/>
      <c r="M496" s="17"/>
      <c r="N496" s="17"/>
      <c r="Q496" s="5"/>
    </row>
    <row r="497" spans="4:17">
      <c r="D497" s="18"/>
      <c r="E497" s="20"/>
      <c r="F497" s="17"/>
      <c r="I497" s="17"/>
      <c r="J497" s="17"/>
      <c r="M497" s="17"/>
      <c r="N497" s="17"/>
      <c r="Q497" s="5"/>
    </row>
    <row r="498" spans="4:17">
      <c r="D498" s="18"/>
      <c r="E498" s="20"/>
      <c r="F498" s="17"/>
      <c r="I498" s="17"/>
      <c r="J498" s="17"/>
      <c r="M498" s="17"/>
      <c r="N498" s="17"/>
      <c r="Q498" s="5"/>
    </row>
    <row r="499" spans="4:17">
      <c r="D499" s="18"/>
      <c r="E499" s="20"/>
      <c r="F499" s="17"/>
      <c r="I499" s="17"/>
      <c r="J499" s="17"/>
      <c r="M499" s="17"/>
      <c r="N499" s="17"/>
      <c r="Q499" s="5"/>
    </row>
    <row r="500" spans="4:17">
      <c r="D500" s="18"/>
      <c r="E500" s="20"/>
      <c r="F500" s="17"/>
      <c r="I500" s="17"/>
      <c r="J500" s="17"/>
      <c r="M500" s="17"/>
      <c r="N500" s="17"/>
      <c r="Q500" s="5"/>
    </row>
    <row r="501" spans="4:17">
      <c r="D501" s="18"/>
      <c r="E501" s="20"/>
      <c r="F501" s="17"/>
      <c r="I501" s="17"/>
      <c r="J501" s="17"/>
      <c r="M501" s="17"/>
      <c r="N501" s="17"/>
      <c r="Q501" s="5"/>
    </row>
    <row r="502" spans="4:17">
      <c r="D502" s="18"/>
      <c r="E502" s="20"/>
      <c r="F502" s="17"/>
      <c r="I502" s="17"/>
      <c r="J502" s="17"/>
      <c r="M502" s="17"/>
      <c r="N502" s="17"/>
      <c r="Q502" s="5"/>
    </row>
    <row r="503" spans="4:17">
      <c r="D503" s="18"/>
      <c r="E503" s="20"/>
      <c r="F503" s="17"/>
      <c r="I503" s="17"/>
      <c r="J503" s="17"/>
      <c r="M503" s="17"/>
      <c r="N503" s="17"/>
      <c r="Q503" s="5"/>
    </row>
    <row r="504" spans="4:17">
      <c r="D504" s="18"/>
      <c r="E504" s="20"/>
      <c r="F504" s="17"/>
      <c r="I504" s="17"/>
      <c r="J504" s="17"/>
      <c r="M504" s="17"/>
      <c r="N504" s="17"/>
      <c r="Q504" s="5"/>
    </row>
    <row r="505" spans="4:17">
      <c r="D505" s="18"/>
      <c r="E505" s="20"/>
      <c r="F505" s="17"/>
      <c r="I505" s="17"/>
      <c r="J505" s="17"/>
      <c r="M505" s="17"/>
      <c r="N505" s="17"/>
      <c r="Q505" s="5"/>
    </row>
    <row r="506" spans="4:17">
      <c r="D506" s="18"/>
      <c r="E506" s="20"/>
      <c r="F506" s="17"/>
      <c r="I506" s="17"/>
      <c r="J506" s="17"/>
      <c r="M506" s="17"/>
      <c r="N506" s="17"/>
      <c r="Q506" s="5"/>
    </row>
    <row r="507" spans="4:17">
      <c r="D507" s="18"/>
      <c r="E507" s="20"/>
      <c r="F507" s="17"/>
      <c r="I507" s="17"/>
      <c r="J507" s="17"/>
      <c r="M507" s="17"/>
      <c r="N507" s="17"/>
      <c r="Q507" s="5"/>
    </row>
    <row r="508" spans="4:17">
      <c r="D508" s="18"/>
      <c r="E508" s="20"/>
      <c r="F508" s="17"/>
      <c r="I508" s="17"/>
      <c r="J508" s="17"/>
      <c r="M508" s="17"/>
      <c r="N508" s="17"/>
      <c r="Q508" s="5"/>
    </row>
    <row r="509" spans="4:17">
      <c r="D509" s="18"/>
      <c r="E509" s="20"/>
      <c r="F509" s="17"/>
      <c r="I509" s="17"/>
      <c r="J509" s="17"/>
      <c r="M509" s="17"/>
      <c r="N509" s="17"/>
      <c r="Q509" s="5"/>
    </row>
    <row r="510" spans="4:17">
      <c r="D510" s="18"/>
      <c r="E510" s="20"/>
      <c r="F510" s="17"/>
      <c r="I510" s="17"/>
      <c r="J510" s="17"/>
      <c r="M510" s="17"/>
      <c r="N510" s="17"/>
      <c r="Q510" s="5"/>
    </row>
    <row r="511" spans="4:17">
      <c r="D511" s="18"/>
      <c r="E511" s="20"/>
      <c r="F511" s="17"/>
      <c r="I511" s="17"/>
      <c r="J511" s="17"/>
      <c r="M511" s="17"/>
      <c r="N511" s="17"/>
      <c r="Q511" s="5"/>
    </row>
    <row r="512" spans="4:17">
      <c r="D512" s="18"/>
      <c r="E512" s="20"/>
      <c r="F512" s="17"/>
      <c r="I512" s="17"/>
      <c r="J512" s="17"/>
      <c r="M512" s="17"/>
      <c r="N512" s="17"/>
      <c r="Q512" s="5"/>
    </row>
    <row r="513" spans="4:17">
      <c r="D513" s="18"/>
      <c r="E513" s="20"/>
      <c r="F513" s="17"/>
      <c r="I513" s="17"/>
      <c r="J513" s="17"/>
      <c r="M513" s="17"/>
      <c r="N513" s="17"/>
      <c r="Q513" s="5"/>
    </row>
    <row r="514" spans="4:17">
      <c r="D514" s="18"/>
      <c r="E514" s="20"/>
      <c r="F514" s="17"/>
      <c r="I514" s="17"/>
      <c r="J514" s="17"/>
      <c r="M514" s="17"/>
      <c r="N514" s="17"/>
      <c r="Q514" s="5"/>
    </row>
    <row r="515" spans="4:17">
      <c r="D515" s="18"/>
      <c r="E515" s="20"/>
      <c r="F515" s="17"/>
      <c r="I515" s="17"/>
      <c r="J515" s="17"/>
      <c r="M515" s="17"/>
      <c r="N515" s="17"/>
      <c r="Q515" s="5"/>
    </row>
    <row r="516" spans="4:17">
      <c r="D516" s="18"/>
      <c r="E516" s="20"/>
      <c r="F516" s="17"/>
      <c r="I516" s="17"/>
      <c r="J516" s="17"/>
      <c r="M516" s="17"/>
      <c r="N516" s="17"/>
      <c r="Q516" s="5"/>
    </row>
    <row r="517" spans="4:17">
      <c r="D517" s="18"/>
      <c r="E517" s="20"/>
      <c r="F517" s="17"/>
      <c r="I517" s="17"/>
      <c r="J517" s="17"/>
      <c r="M517" s="17"/>
      <c r="N517" s="17"/>
      <c r="Q517" s="5"/>
    </row>
    <row r="518" spans="4:17">
      <c r="D518" s="18"/>
      <c r="E518" s="20"/>
      <c r="F518" s="17"/>
      <c r="I518" s="17"/>
      <c r="J518" s="17"/>
      <c r="M518" s="17"/>
      <c r="N518" s="17"/>
      <c r="Q518" s="5"/>
    </row>
    <row r="519" spans="4:17">
      <c r="D519" s="18"/>
      <c r="E519" s="20"/>
      <c r="F519" s="17"/>
      <c r="I519" s="17"/>
      <c r="J519" s="17"/>
      <c r="M519" s="17"/>
      <c r="N519" s="17"/>
      <c r="Q519" s="5"/>
    </row>
    <row r="520" spans="4:17">
      <c r="D520" s="18"/>
      <c r="E520" s="20"/>
      <c r="F520" s="17"/>
      <c r="I520" s="17"/>
      <c r="J520" s="17"/>
      <c r="M520" s="17"/>
      <c r="N520" s="17"/>
      <c r="Q520" s="5"/>
    </row>
    <row r="521" spans="4:17">
      <c r="D521" s="18"/>
      <c r="E521" s="20"/>
      <c r="F521" s="17"/>
      <c r="I521" s="17"/>
      <c r="J521" s="17"/>
      <c r="M521" s="17"/>
      <c r="N521" s="17"/>
      <c r="Q521" s="5"/>
    </row>
    <row r="522" spans="4:17">
      <c r="D522" s="18"/>
      <c r="E522" s="20"/>
      <c r="F522" s="17"/>
      <c r="I522" s="17"/>
      <c r="J522" s="17"/>
      <c r="M522" s="17"/>
      <c r="N522" s="17"/>
      <c r="Q522" s="5"/>
    </row>
    <row r="523" spans="4:17">
      <c r="D523" s="18"/>
      <c r="E523" s="20"/>
      <c r="F523" s="17"/>
      <c r="I523" s="17"/>
      <c r="J523" s="17"/>
      <c r="M523" s="17"/>
      <c r="N523" s="17"/>
      <c r="Q523" s="5"/>
    </row>
    <row r="524" spans="4:17">
      <c r="D524" s="18"/>
      <c r="E524" s="20"/>
      <c r="F524" s="17"/>
      <c r="I524" s="17"/>
      <c r="J524" s="17"/>
      <c r="M524" s="17"/>
      <c r="N524" s="17"/>
      <c r="Q524" s="5"/>
    </row>
    <row r="525" spans="4:17">
      <c r="D525" s="18"/>
      <c r="E525" s="20"/>
      <c r="F525" s="17"/>
      <c r="I525" s="17"/>
      <c r="J525" s="17"/>
      <c r="M525" s="17"/>
      <c r="N525" s="17"/>
      <c r="Q525" s="5"/>
    </row>
    <row r="526" spans="4:17">
      <c r="D526" s="18"/>
      <c r="E526" s="20"/>
      <c r="F526" s="17"/>
      <c r="I526" s="17"/>
      <c r="J526" s="17"/>
      <c r="M526" s="17"/>
      <c r="N526" s="17"/>
      <c r="Q526" s="5"/>
    </row>
    <row r="527" spans="4:17">
      <c r="D527" s="18"/>
      <c r="E527" s="20"/>
      <c r="F527" s="17"/>
      <c r="I527" s="17"/>
      <c r="J527" s="17"/>
      <c r="M527" s="17"/>
      <c r="N527" s="17"/>
      <c r="Q527" s="5"/>
    </row>
    <row r="528" spans="4:17">
      <c r="D528" s="18"/>
      <c r="E528" s="20"/>
      <c r="F528" s="17"/>
      <c r="I528" s="17"/>
      <c r="J528" s="17"/>
      <c r="M528" s="17"/>
      <c r="N528" s="17"/>
      <c r="Q528" s="5"/>
    </row>
    <row r="529" spans="4:17">
      <c r="D529" s="18"/>
      <c r="E529" s="20"/>
      <c r="F529" s="17"/>
      <c r="I529" s="17"/>
      <c r="J529" s="17"/>
      <c r="M529" s="17"/>
      <c r="N529" s="17"/>
      <c r="Q529" s="5"/>
    </row>
    <row r="530" spans="4:17">
      <c r="D530" s="18"/>
      <c r="E530" s="20"/>
      <c r="F530" s="17"/>
      <c r="I530" s="17"/>
      <c r="J530" s="17"/>
      <c r="M530" s="17"/>
      <c r="N530" s="17"/>
      <c r="Q530" s="5"/>
    </row>
    <row r="531" spans="4:17">
      <c r="D531" s="18"/>
      <c r="E531" s="20"/>
      <c r="F531" s="17"/>
      <c r="I531" s="17"/>
      <c r="J531" s="17"/>
      <c r="M531" s="17"/>
      <c r="N531" s="17"/>
      <c r="Q531" s="5"/>
    </row>
    <row r="532" spans="4:17">
      <c r="D532" s="18"/>
      <c r="E532" s="20"/>
      <c r="F532" s="17"/>
      <c r="I532" s="17"/>
      <c r="J532" s="17"/>
      <c r="M532" s="17"/>
      <c r="N532" s="17"/>
      <c r="Q532" s="5"/>
    </row>
    <row r="533" spans="4:17">
      <c r="D533" s="18"/>
      <c r="E533" s="20"/>
      <c r="F533" s="17"/>
      <c r="I533" s="17"/>
      <c r="J533" s="17"/>
      <c r="M533" s="17"/>
      <c r="N533" s="17"/>
      <c r="Q533" s="5"/>
    </row>
    <row r="534" spans="4:17">
      <c r="D534" s="18"/>
      <c r="E534" s="20"/>
      <c r="F534" s="17"/>
      <c r="I534" s="17"/>
      <c r="J534" s="17"/>
      <c r="M534" s="17"/>
      <c r="N534" s="17"/>
      <c r="Q534" s="5"/>
    </row>
    <row r="535" spans="4:17">
      <c r="D535" s="18"/>
      <c r="E535" s="20"/>
      <c r="F535" s="17"/>
      <c r="I535" s="17"/>
      <c r="J535" s="17"/>
      <c r="M535" s="17"/>
      <c r="N535" s="17"/>
      <c r="Q535" s="5"/>
    </row>
    <row r="536" spans="4:17">
      <c r="D536" s="18"/>
      <c r="E536" s="20"/>
      <c r="F536" s="17"/>
      <c r="I536" s="17"/>
      <c r="J536" s="17"/>
      <c r="M536" s="17"/>
      <c r="N536" s="17"/>
      <c r="Q536" s="5"/>
    </row>
    <row r="537" spans="4:17">
      <c r="D537" s="18"/>
      <c r="E537" s="20"/>
      <c r="F537" s="17"/>
      <c r="I537" s="17"/>
      <c r="J537" s="17"/>
      <c r="M537" s="17"/>
      <c r="N537" s="17"/>
      <c r="Q537" s="5"/>
    </row>
    <row r="538" spans="4:17">
      <c r="D538" s="18"/>
      <c r="E538" s="20"/>
      <c r="F538" s="17"/>
      <c r="I538" s="17"/>
      <c r="J538" s="17"/>
      <c r="M538" s="17"/>
      <c r="N538" s="17"/>
      <c r="Q538" s="5"/>
    </row>
    <row r="539" spans="4:17">
      <c r="D539" s="18"/>
      <c r="E539" s="20"/>
      <c r="F539" s="17"/>
      <c r="I539" s="17"/>
      <c r="J539" s="17"/>
      <c r="M539" s="17"/>
      <c r="N539" s="17"/>
      <c r="Q539" s="5"/>
    </row>
    <row r="540" spans="4:17">
      <c r="D540" s="18"/>
      <c r="E540" s="20"/>
      <c r="F540" s="17"/>
      <c r="I540" s="17"/>
      <c r="J540" s="17"/>
      <c r="M540" s="17"/>
      <c r="N540" s="17"/>
      <c r="Q540" s="5"/>
    </row>
    <row r="541" spans="4:17">
      <c r="D541" s="18"/>
      <c r="E541" s="20"/>
      <c r="F541" s="17"/>
      <c r="I541" s="17"/>
      <c r="J541" s="17"/>
      <c r="M541" s="17"/>
      <c r="N541" s="17"/>
      <c r="Q541" s="5"/>
    </row>
    <row r="542" spans="4:17">
      <c r="D542" s="18"/>
      <c r="E542" s="20"/>
      <c r="F542" s="17"/>
      <c r="I542" s="17"/>
      <c r="J542" s="17"/>
      <c r="M542" s="17"/>
      <c r="N542" s="17"/>
      <c r="Q542" s="5"/>
    </row>
    <row r="543" spans="4:17">
      <c r="D543" s="18"/>
      <c r="E543" s="20"/>
      <c r="F543" s="17"/>
      <c r="I543" s="17"/>
      <c r="J543" s="17"/>
      <c r="M543" s="17"/>
      <c r="N543" s="17"/>
      <c r="Q543" s="5"/>
    </row>
    <row r="544" spans="4:17">
      <c r="D544" s="18"/>
      <c r="E544" s="20"/>
      <c r="F544" s="17"/>
      <c r="I544" s="17"/>
      <c r="J544" s="17"/>
      <c r="M544" s="17"/>
      <c r="N544" s="17"/>
      <c r="Q544" s="5"/>
    </row>
    <row r="545" spans="4:17">
      <c r="D545" s="18"/>
      <c r="E545" s="20"/>
      <c r="F545" s="17"/>
      <c r="I545" s="17"/>
      <c r="J545" s="17"/>
      <c r="M545" s="17"/>
      <c r="N545" s="17"/>
      <c r="Q545" s="5"/>
    </row>
    <row r="546" spans="4:17">
      <c r="D546" s="18"/>
      <c r="E546" s="20"/>
      <c r="F546" s="17"/>
      <c r="I546" s="17"/>
      <c r="J546" s="17"/>
      <c r="M546" s="17"/>
      <c r="N546" s="17"/>
      <c r="Q546" s="5"/>
    </row>
    <row r="547" spans="4:17">
      <c r="D547" s="18"/>
      <c r="E547" s="20"/>
      <c r="F547" s="17"/>
      <c r="I547" s="17"/>
      <c r="J547" s="17"/>
      <c r="M547" s="17"/>
      <c r="N547" s="17"/>
      <c r="Q547" s="5"/>
    </row>
    <row r="548" spans="4:17">
      <c r="D548" s="18"/>
      <c r="E548" s="20"/>
      <c r="F548" s="17"/>
      <c r="I548" s="17"/>
      <c r="J548" s="17"/>
      <c r="M548" s="17"/>
      <c r="N548" s="17"/>
      <c r="Q548" s="5"/>
    </row>
    <row r="549" spans="4:17">
      <c r="D549" s="18"/>
      <c r="E549" s="20"/>
      <c r="F549" s="17"/>
      <c r="I549" s="17"/>
      <c r="J549" s="17"/>
      <c r="M549" s="17"/>
      <c r="N549" s="17"/>
      <c r="Q549" s="5"/>
    </row>
    <row r="550" spans="4:17">
      <c r="D550" s="18"/>
      <c r="E550" s="20"/>
      <c r="F550" s="17"/>
      <c r="I550" s="17"/>
      <c r="J550" s="17"/>
      <c r="M550" s="17"/>
      <c r="N550" s="17"/>
      <c r="Q550" s="5"/>
    </row>
    <row r="551" spans="4:17">
      <c r="D551" s="18"/>
      <c r="E551" s="20"/>
      <c r="F551" s="17"/>
      <c r="I551" s="17"/>
      <c r="J551" s="17"/>
      <c r="M551" s="17"/>
      <c r="N551" s="17"/>
      <c r="Q551" s="5"/>
    </row>
    <row r="552" spans="4:17">
      <c r="D552" s="18"/>
      <c r="E552" s="20"/>
      <c r="F552" s="17"/>
      <c r="I552" s="17"/>
      <c r="J552" s="17"/>
      <c r="M552" s="17"/>
      <c r="N552" s="17"/>
      <c r="Q552" s="5"/>
    </row>
    <row r="553" spans="4:17">
      <c r="D553" s="18"/>
      <c r="E553" s="20"/>
      <c r="F553" s="17"/>
      <c r="I553" s="17"/>
      <c r="J553" s="17"/>
      <c r="M553" s="17"/>
      <c r="N553" s="17"/>
      <c r="Q553" s="5"/>
    </row>
    <row r="554" spans="4:17">
      <c r="D554" s="18"/>
      <c r="E554" s="20"/>
      <c r="F554" s="17"/>
      <c r="I554" s="17"/>
      <c r="J554" s="17"/>
      <c r="M554" s="17"/>
      <c r="N554" s="17"/>
      <c r="Q554" s="5"/>
    </row>
    <row r="555" spans="4:17">
      <c r="D555" s="18"/>
      <c r="E555" s="20"/>
      <c r="F555" s="17"/>
      <c r="I555" s="17"/>
      <c r="J555" s="17"/>
      <c r="M555" s="17"/>
      <c r="N555" s="17"/>
      <c r="Q555" s="5"/>
    </row>
    <row r="556" spans="4:17">
      <c r="D556" s="18"/>
      <c r="E556" s="20"/>
      <c r="F556" s="17"/>
      <c r="I556" s="17"/>
      <c r="J556" s="17"/>
      <c r="M556" s="17"/>
      <c r="N556" s="17"/>
      <c r="Q556" s="5"/>
    </row>
    <row r="557" spans="4:17">
      <c r="D557" s="18"/>
      <c r="E557" s="20"/>
      <c r="F557" s="17"/>
      <c r="I557" s="17"/>
      <c r="J557" s="17"/>
      <c r="M557" s="17"/>
      <c r="N557" s="17"/>
      <c r="Q557" s="5"/>
    </row>
    <row r="558" spans="4:17">
      <c r="D558" s="18"/>
      <c r="E558" s="20"/>
      <c r="F558" s="17"/>
      <c r="I558" s="17"/>
      <c r="J558" s="17"/>
      <c r="M558" s="17"/>
      <c r="N558" s="17"/>
      <c r="Q558" s="5"/>
    </row>
    <row r="559" spans="4:17">
      <c r="D559" s="18"/>
      <c r="E559" s="20"/>
      <c r="F559" s="17"/>
      <c r="I559" s="17"/>
      <c r="J559" s="17"/>
      <c r="M559" s="17"/>
      <c r="N559" s="17"/>
      <c r="Q559" s="5"/>
    </row>
    <row r="560" spans="4:17">
      <c r="D560" s="18"/>
      <c r="E560" s="20"/>
      <c r="F560" s="17"/>
      <c r="I560" s="17"/>
      <c r="J560" s="17"/>
      <c r="M560" s="17"/>
      <c r="N560" s="17"/>
      <c r="Q560" s="5"/>
    </row>
    <row r="561" spans="4:17">
      <c r="D561" s="18"/>
      <c r="E561" s="20"/>
      <c r="F561" s="17"/>
      <c r="I561" s="17"/>
      <c r="J561" s="17"/>
      <c r="M561" s="17"/>
      <c r="N561" s="17"/>
      <c r="Q561" s="5"/>
    </row>
    <row r="562" spans="4:17">
      <c r="D562" s="18"/>
      <c r="E562" s="20"/>
      <c r="F562" s="17"/>
      <c r="I562" s="17"/>
      <c r="J562" s="17"/>
      <c r="M562" s="17"/>
      <c r="N562" s="17"/>
      <c r="Q562" s="5"/>
    </row>
    <row r="563" spans="4:17">
      <c r="D563" s="18"/>
      <c r="E563" s="20"/>
      <c r="F563" s="17"/>
      <c r="I563" s="17"/>
      <c r="J563" s="17"/>
      <c r="M563" s="17"/>
      <c r="N563" s="17"/>
      <c r="Q563" s="5"/>
    </row>
    <row r="564" spans="4:17">
      <c r="D564" s="18"/>
      <c r="E564" s="20"/>
      <c r="F564" s="17"/>
      <c r="I564" s="17"/>
      <c r="J564" s="17"/>
      <c r="M564" s="17"/>
      <c r="N564" s="17"/>
      <c r="Q564" s="5"/>
    </row>
    <row r="565" spans="4:17">
      <c r="D565" s="18"/>
      <c r="E565" s="20"/>
      <c r="F565" s="17"/>
      <c r="I565" s="17"/>
      <c r="J565" s="17"/>
      <c r="M565" s="17"/>
      <c r="N565" s="17"/>
      <c r="Q565" s="5"/>
    </row>
    <row r="566" spans="4:17">
      <c r="D566" s="18"/>
      <c r="E566" s="20"/>
      <c r="F566" s="17"/>
      <c r="I566" s="17"/>
      <c r="J566" s="17"/>
      <c r="M566" s="17"/>
      <c r="N566" s="17"/>
      <c r="Q566" s="5"/>
    </row>
    <row r="567" spans="4:17">
      <c r="D567" s="18"/>
      <c r="E567" s="20"/>
      <c r="F567" s="17"/>
      <c r="I567" s="17"/>
      <c r="J567" s="17"/>
      <c r="M567" s="17"/>
      <c r="N567" s="17"/>
      <c r="Q567" s="5"/>
    </row>
    <row r="568" spans="4:17">
      <c r="D568" s="18"/>
      <c r="E568" s="20"/>
      <c r="F568" s="17"/>
      <c r="I568" s="17"/>
      <c r="J568" s="17"/>
      <c r="M568" s="17"/>
      <c r="N568" s="17"/>
      <c r="Q568" s="5"/>
    </row>
    <row r="569" spans="4:17">
      <c r="D569" s="18"/>
      <c r="E569" s="20"/>
      <c r="F569" s="17"/>
      <c r="I569" s="17"/>
      <c r="J569" s="17"/>
      <c r="M569" s="17"/>
      <c r="N569" s="17"/>
      <c r="Q569" s="5"/>
    </row>
    <row r="570" spans="4:17">
      <c r="D570" s="18"/>
      <c r="E570" s="20"/>
      <c r="F570" s="17"/>
      <c r="I570" s="17"/>
      <c r="J570" s="17"/>
      <c r="M570" s="17"/>
      <c r="N570" s="17"/>
      <c r="Q570" s="5"/>
    </row>
    <row r="571" spans="4:17">
      <c r="D571" s="18"/>
      <c r="E571" s="20"/>
      <c r="F571" s="17"/>
      <c r="I571" s="17"/>
      <c r="J571" s="17"/>
      <c r="M571" s="17"/>
      <c r="N571" s="17"/>
      <c r="Q571" s="5"/>
    </row>
    <row r="572" spans="4:17">
      <c r="D572" s="18"/>
      <c r="E572" s="20"/>
      <c r="F572" s="17"/>
      <c r="I572" s="17"/>
      <c r="J572" s="17"/>
      <c r="M572" s="17"/>
      <c r="N572" s="17"/>
      <c r="Q572" s="5"/>
    </row>
    <row r="573" spans="4:17">
      <c r="D573" s="18"/>
      <c r="E573" s="20"/>
      <c r="F573" s="17"/>
      <c r="I573" s="17"/>
      <c r="J573" s="17"/>
      <c r="M573" s="17"/>
      <c r="N573" s="17"/>
      <c r="Q573" s="5"/>
    </row>
    <row r="574" spans="4:17">
      <c r="D574" s="18"/>
      <c r="E574" s="20"/>
      <c r="F574" s="17"/>
      <c r="I574" s="17"/>
      <c r="J574" s="17"/>
      <c r="M574" s="17"/>
      <c r="N574" s="17"/>
      <c r="Q574" s="5"/>
    </row>
    <row r="575" spans="4:17">
      <c r="D575" s="18"/>
      <c r="E575" s="20"/>
      <c r="F575" s="17"/>
      <c r="I575" s="17"/>
      <c r="J575" s="17"/>
      <c r="M575" s="17"/>
      <c r="N575" s="17"/>
      <c r="Q575" s="5"/>
    </row>
    <row r="576" spans="4:17">
      <c r="D576" s="18"/>
      <c r="E576" s="20"/>
      <c r="F576" s="17"/>
      <c r="I576" s="17"/>
      <c r="J576" s="17"/>
      <c r="M576" s="17"/>
      <c r="N576" s="17"/>
      <c r="Q576" s="5"/>
    </row>
    <row r="577" spans="4:17">
      <c r="D577" s="18"/>
      <c r="E577" s="20"/>
      <c r="F577" s="17"/>
      <c r="I577" s="17"/>
      <c r="J577" s="17"/>
      <c r="M577" s="17"/>
      <c r="N577" s="17"/>
      <c r="Q577" s="5"/>
    </row>
    <row r="578" spans="4:17">
      <c r="D578" s="18"/>
      <c r="E578" s="20"/>
      <c r="F578" s="17"/>
      <c r="I578" s="17"/>
      <c r="J578" s="17"/>
      <c r="M578" s="17"/>
      <c r="N578" s="17"/>
      <c r="Q578" s="5"/>
    </row>
    <row r="579" spans="4:17">
      <c r="D579" s="18"/>
      <c r="E579" s="20"/>
      <c r="F579" s="17"/>
      <c r="I579" s="17"/>
      <c r="J579" s="17"/>
      <c r="M579" s="17"/>
      <c r="N579" s="17"/>
      <c r="Q579" s="5"/>
    </row>
    <row r="580" spans="4:17">
      <c r="D580" s="18"/>
      <c r="E580" s="20"/>
      <c r="F580" s="17"/>
      <c r="I580" s="17"/>
      <c r="J580" s="17"/>
      <c r="M580" s="17"/>
      <c r="N580" s="17"/>
      <c r="Q580" s="5"/>
    </row>
    <row r="581" spans="4:17">
      <c r="D581" s="18"/>
      <c r="E581" s="20"/>
      <c r="F581" s="17"/>
      <c r="I581" s="17"/>
      <c r="J581" s="17"/>
      <c r="M581" s="17"/>
      <c r="N581" s="17"/>
      <c r="Q581" s="5"/>
    </row>
    <row r="582" spans="4:17">
      <c r="D582" s="18"/>
      <c r="E582" s="20"/>
      <c r="F582" s="17"/>
      <c r="I582" s="17"/>
      <c r="J582" s="17"/>
      <c r="M582" s="17"/>
      <c r="N582" s="17"/>
      <c r="Q582" s="5"/>
    </row>
    <row r="583" spans="4:17">
      <c r="D583" s="18"/>
      <c r="E583" s="20"/>
      <c r="F583" s="17"/>
      <c r="I583" s="17"/>
      <c r="J583" s="17"/>
      <c r="M583" s="17"/>
      <c r="N583" s="17"/>
      <c r="Q583" s="5"/>
    </row>
    <row r="584" spans="4:17">
      <c r="D584" s="18"/>
      <c r="E584" s="20"/>
      <c r="F584" s="17"/>
      <c r="I584" s="17"/>
      <c r="J584" s="17"/>
      <c r="M584" s="17"/>
      <c r="N584" s="17"/>
      <c r="Q584" s="5"/>
    </row>
    <row r="585" spans="4:17">
      <c r="D585" s="18"/>
      <c r="E585" s="20"/>
      <c r="F585" s="17"/>
      <c r="I585" s="17"/>
      <c r="J585" s="17"/>
      <c r="M585" s="17"/>
      <c r="N585" s="17"/>
      <c r="Q585" s="5"/>
    </row>
    <row r="586" spans="4:17">
      <c r="D586" s="18"/>
      <c r="E586" s="20"/>
      <c r="F586" s="17"/>
      <c r="I586" s="17"/>
      <c r="J586" s="17"/>
      <c r="M586" s="17"/>
      <c r="N586" s="17"/>
      <c r="Q586" s="5"/>
    </row>
    <row r="587" spans="4:17">
      <c r="D587" s="18"/>
      <c r="E587" s="20"/>
      <c r="F587" s="17"/>
      <c r="I587" s="17"/>
      <c r="J587" s="17"/>
      <c r="M587" s="17"/>
      <c r="N587" s="17"/>
      <c r="Q587" s="5"/>
    </row>
    <row r="588" spans="4:17">
      <c r="D588" s="18"/>
      <c r="E588" s="20"/>
      <c r="F588" s="17"/>
      <c r="I588" s="17"/>
      <c r="J588" s="17"/>
      <c r="M588" s="17"/>
      <c r="N588" s="17"/>
      <c r="Q588" s="5"/>
    </row>
    <row r="589" spans="4:17">
      <c r="D589" s="18"/>
      <c r="E589" s="20"/>
      <c r="F589" s="17"/>
      <c r="I589" s="17"/>
      <c r="J589" s="17"/>
      <c r="M589" s="17"/>
      <c r="N589" s="17"/>
      <c r="Q589" s="5"/>
    </row>
    <row r="590" spans="4:17">
      <c r="D590" s="18"/>
      <c r="E590" s="20"/>
      <c r="F590" s="17"/>
      <c r="I590" s="17"/>
      <c r="J590" s="17"/>
      <c r="M590" s="17"/>
      <c r="N590" s="17"/>
      <c r="Q590" s="5"/>
    </row>
    <row r="591" spans="4:17">
      <c r="D591" s="18"/>
      <c r="E591" s="20"/>
      <c r="F591" s="17"/>
      <c r="I591" s="17"/>
      <c r="J591" s="17"/>
      <c r="M591" s="17"/>
      <c r="N591" s="17"/>
      <c r="Q591" s="5"/>
    </row>
    <row r="592" spans="4:17">
      <c r="D592" s="18"/>
      <c r="E592" s="20"/>
      <c r="F592" s="17"/>
      <c r="I592" s="17"/>
      <c r="J592" s="17"/>
      <c r="M592" s="17"/>
      <c r="N592" s="17"/>
      <c r="Q592" s="5"/>
    </row>
    <row r="593" spans="4:17">
      <c r="D593" s="18"/>
      <c r="E593" s="20"/>
      <c r="F593" s="17"/>
      <c r="I593" s="17"/>
      <c r="J593" s="17"/>
      <c r="M593" s="17"/>
      <c r="N593" s="17"/>
      <c r="Q593" s="5"/>
    </row>
    <row r="594" spans="4:17">
      <c r="D594" s="18"/>
      <c r="E594" s="20"/>
      <c r="F594" s="17"/>
      <c r="I594" s="17"/>
      <c r="J594" s="17"/>
      <c r="M594" s="17"/>
      <c r="N594" s="17"/>
      <c r="Q594" s="5"/>
    </row>
    <row r="595" spans="4:17">
      <c r="D595" s="18"/>
      <c r="E595" s="20"/>
      <c r="F595" s="17"/>
      <c r="I595" s="17"/>
      <c r="J595" s="17"/>
      <c r="M595" s="17"/>
      <c r="N595" s="17"/>
      <c r="Q595" s="5"/>
    </row>
    <row r="596" spans="4:17">
      <c r="D596" s="18"/>
      <c r="E596" s="20"/>
      <c r="F596" s="17"/>
      <c r="I596" s="17"/>
      <c r="J596" s="17"/>
      <c r="M596" s="17"/>
      <c r="N596" s="17"/>
      <c r="Q596" s="5"/>
    </row>
    <row r="597" spans="4:17">
      <c r="D597" s="18"/>
      <c r="E597" s="20"/>
      <c r="F597" s="17"/>
      <c r="I597" s="17"/>
      <c r="J597" s="17"/>
      <c r="M597" s="17"/>
      <c r="N597" s="17"/>
      <c r="Q597" s="5"/>
    </row>
    <row r="598" spans="4:17">
      <c r="D598" s="18"/>
      <c r="E598" s="20"/>
      <c r="F598" s="17"/>
      <c r="I598" s="17"/>
      <c r="J598" s="17"/>
      <c r="M598" s="17"/>
      <c r="N598" s="17"/>
      <c r="Q598" s="5"/>
    </row>
    <row r="599" spans="4:17">
      <c r="D599" s="18"/>
      <c r="E599" s="20"/>
      <c r="F599" s="17"/>
      <c r="I599" s="17"/>
      <c r="J599" s="17"/>
      <c r="M599" s="17"/>
      <c r="N599" s="17"/>
      <c r="Q599" s="5"/>
    </row>
    <row r="600" spans="4:17">
      <c r="D600" s="18"/>
      <c r="E600" s="20"/>
      <c r="F600" s="17"/>
      <c r="I600" s="17"/>
      <c r="J600" s="17"/>
      <c r="M600" s="17"/>
      <c r="N600" s="17"/>
      <c r="Q600" s="5"/>
    </row>
    <row r="601" spans="4:17">
      <c r="D601" s="18"/>
      <c r="E601" s="20"/>
      <c r="F601" s="17"/>
      <c r="I601" s="17"/>
      <c r="J601" s="17"/>
      <c r="M601" s="17"/>
      <c r="N601" s="17"/>
      <c r="Q601" s="5"/>
    </row>
    <row r="602" spans="4:17">
      <c r="D602" s="18"/>
      <c r="E602" s="20"/>
      <c r="F602" s="17"/>
      <c r="I602" s="17"/>
      <c r="J602" s="17"/>
      <c r="M602" s="17"/>
      <c r="N602" s="17"/>
      <c r="Q602" s="5"/>
    </row>
    <row r="603" spans="4:17">
      <c r="D603" s="18"/>
      <c r="E603" s="20"/>
      <c r="F603" s="17"/>
      <c r="I603" s="17"/>
      <c r="J603" s="17"/>
      <c r="M603" s="17"/>
      <c r="N603" s="17"/>
      <c r="Q603" s="5"/>
    </row>
    <row r="604" spans="4:17">
      <c r="D604" s="18"/>
      <c r="E604" s="20"/>
      <c r="F604" s="17"/>
      <c r="I604" s="17"/>
      <c r="J604" s="17"/>
      <c r="M604" s="17"/>
      <c r="N604" s="17"/>
      <c r="Q604" s="5"/>
    </row>
    <row r="605" spans="4:17">
      <c r="D605" s="18"/>
      <c r="E605" s="20"/>
      <c r="F605" s="17"/>
      <c r="I605" s="17"/>
      <c r="J605" s="17"/>
      <c r="M605" s="17"/>
      <c r="N605" s="17"/>
      <c r="Q605" s="5"/>
    </row>
    <row r="606" spans="4:17">
      <c r="D606" s="18"/>
      <c r="E606" s="20"/>
      <c r="F606" s="17"/>
      <c r="I606" s="17"/>
      <c r="J606" s="17"/>
      <c r="M606" s="17"/>
      <c r="N606" s="17"/>
      <c r="Q606" s="5"/>
    </row>
    <row r="607" spans="4:17">
      <c r="D607" s="18"/>
      <c r="E607" s="20"/>
      <c r="F607" s="17"/>
      <c r="I607" s="17"/>
      <c r="J607" s="17"/>
      <c r="M607" s="17"/>
      <c r="N607" s="17"/>
      <c r="Q607" s="5"/>
    </row>
    <row r="608" spans="4:17">
      <c r="D608" s="18"/>
      <c r="E608" s="20"/>
      <c r="F608" s="17"/>
      <c r="I608" s="17"/>
      <c r="J608" s="17"/>
      <c r="M608" s="17"/>
      <c r="N608" s="17"/>
      <c r="Q608" s="5"/>
    </row>
    <row r="609" spans="4:17">
      <c r="D609" s="18"/>
      <c r="E609" s="20"/>
      <c r="F609" s="17"/>
      <c r="I609" s="17"/>
      <c r="J609" s="17"/>
      <c r="M609" s="17"/>
      <c r="N609" s="17"/>
      <c r="Q609" s="5"/>
    </row>
    <row r="610" spans="4:17">
      <c r="D610" s="18"/>
      <c r="E610" s="20"/>
      <c r="F610" s="17"/>
      <c r="I610" s="17"/>
      <c r="J610" s="17"/>
      <c r="M610" s="17"/>
      <c r="N610" s="17"/>
      <c r="Q610" s="5"/>
    </row>
    <row r="611" spans="4:17">
      <c r="D611" s="18"/>
      <c r="E611" s="20"/>
      <c r="F611" s="17"/>
      <c r="I611" s="17"/>
      <c r="J611" s="17"/>
      <c r="M611" s="17"/>
      <c r="N611" s="17"/>
      <c r="Q611" s="5"/>
    </row>
    <row r="612" spans="4:17">
      <c r="D612" s="18"/>
      <c r="E612" s="20"/>
      <c r="F612" s="17"/>
      <c r="I612" s="17"/>
      <c r="J612" s="17"/>
      <c r="M612" s="17"/>
      <c r="N612" s="17"/>
      <c r="Q612" s="5"/>
    </row>
    <row r="613" spans="4:17">
      <c r="D613" s="18"/>
      <c r="E613" s="20"/>
      <c r="F613" s="17"/>
      <c r="I613" s="17"/>
      <c r="J613" s="17"/>
      <c r="M613" s="17"/>
      <c r="N613" s="17"/>
      <c r="Q613" s="5"/>
    </row>
    <row r="614" spans="4:17">
      <c r="D614" s="18"/>
      <c r="E614" s="20"/>
      <c r="F614" s="17"/>
      <c r="I614" s="17"/>
      <c r="J614" s="17"/>
      <c r="M614" s="17"/>
      <c r="N614" s="17"/>
      <c r="Q614" s="5"/>
    </row>
    <row r="615" spans="4:17">
      <c r="D615" s="18"/>
      <c r="E615" s="20"/>
      <c r="F615" s="17"/>
      <c r="I615" s="17"/>
      <c r="J615" s="17"/>
      <c r="M615" s="17"/>
      <c r="N615" s="17"/>
      <c r="Q615" s="5"/>
    </row>
    <row r="616" spans="4:17">
      <c r="D616" s="18"/>
      <c r="E616" s="20"/>
      <c r="F616" s="17"/>
      <c r="I616" s="17"/>
      <c r="J616" s="17"/>
      <c r="M616" s="17"/>
      <c r="N616" s="17"/>
      <c r="Q616" s="5"/>
    </row>
    <row r="617" spans="4:17">
      <c r="D617" s="18"/>
      <c r="E617" s="20"/>
      <c r="F617" s="17"/>
      <c r="I617" s="17"/>
      <c r="J617" s="17"/>
      <c r="M617" s="17"/>
      <c r="N617" s="17"/>
      <c r="Q617" s="5"/>
    </row>
    <row r="618" spans="4:17">
      <c r="D618" s="18"/>
      <c r="E618" s="20"/>
      <c r="F618" s="17"/>
      <c r="I618" s="17"/>
      <c r="J618" s="17"/>
      <c r="M618" s="17"/>
      <c r="N618" s="17"/>
      <c r="Q618" s="5"/>
    </row>
    <row r="619" spans="4:17">
      <c r="D619" s="18"/>
      <c r="E619" s="20"/>
      <c r="F619" s="17"/>
      <c r="I619" s="17"/>
      <c r="J619" s="17"/>
      <c r="M619" s="17"/>
      <c r="N619" s="17"/>
      <c r="Q619" s="5"/>
    </row>
    <row r="620" spans="4:17">
      <c r="D620" s="18"/>
      <c r="E620" s="20"/>
      <c r="F620" s="17"/>
      <c r="I620" s="17"/>
      <c r="J620" s="17"/>
      <c r="M620" s="17"/>
      <c r="N620" s="17"/>
      <c r="Q620" s="5"/>
    </row>
    <row r="621" spans="4:17">
      <c r="D621" s="18"/>
      <c r="E621" s="20"/>
      <c r="F621" s="17"/>
      <c r="I621" s="17"/>
      <c r="J621" s="17"/>
      <c r="M621" s="17"/>
      <c r="N621" s="17"/>
      <c r="Q621" s="5"/>
    </row>
    <row r="622" spans="4:17">
      <c r="D622" s="18"/>
      <c r="E622" s="20"/>
      <c r="F622" s="17"/>
      <c r="I622" s="17"/>
      <c r="J622" s="17"/>
      <c r="M622" s="17"/>
      <c r="N622" s="17"/>
      <c r="Q622" s="5"/>
    </row>
    <row r="623" spans="4:17">
      <c r="D623" s="18"/>
      <c r="E623" s="20"/>
      <c r="F623" s="17"/>
      <c r="I623" s="17"/>
      <c r="J623" s="17"/>
      <c r="M623" s="17"/>
      <c r="N623" s="17"/>
      <c r="Q623" s="5"/>
    </row>
    <row r="624" spans="4:17">
      <c r="D624" s="18"/>
      <c r="E624" s="20"/>
      <c r="F624" s="17"/>
      <c r="I624" s="17"/>
      <c r="J624" s="17"/>
      <c r="M624" s="17"/>
      <c r="N624" s="17"/>
      <c r="Q624" s="5"/>
    </row>
    <row r="625" spans="4:17">
      <c r="D625" s="18"/>
      <c r="E625" s="20"/>
      <c r="F625" s="17"/>
      <c r="I625" s="17"/>
      <c r="J625" s="17"/>
      <c r="M625" s="17"/>
      <c r="N625" s="17"/>
      <c r="Q625" s="5"/>
    </row>
    <row r="626" spans="4:17">
      <c r="D626" s="18"/>
      <c r="E626" s="20"/>
      <c r="F626" s="17"/>
      <c r="I626" s="17"/>
      <c r="J626" s="17"/>
      <c r="M626" s="17"/>
      <c r="N626" s="17"/>
      <c r="Q626" s="5"/>
    </row>
    <row r="627" spans="4:17">
      <c r="D627" s="18"/>
      <c r="E627" s="20"/>
      <c r="F627" s="17"/>
      <c r="I627" s="17"/>
      <c r="J627" s="17"/>
      <c r="M627" s="17"/>
      <c r="N627" s="17"/>
      <c r="Q627" s="5"/>
    </row>
    <row r="628" spans="4:17">
      <c r="D628" s="18"/>
      <c r="E628" s="20"/>
      <c r="F628" s="17"/>
      <c r="I628" s="17"/>
      <c r="J628" s="17"/>
      <c r="M628" s="17"/>
      <c r="N628" s="17"/>
      <c r="Q628" s="5"/>
    </row>
    <row r="629" spans="4:17">
      <c r="D629" s="18"/>
      <c r="E629" s="20"/>
      <c r="F629" s="17"/>
      <c r="I629" s="17"/>
      <c r="J629" s="17"/>
      <c r="M629" s="17"/>
      <c r="N629" s="17"/>
      <c r="Q629" s="5"/>
    </row>
    <row r="630" spans="4:17">
      <c r="D630" s="18"/>
      <c r="E630" s="20"/>
      <c r="F630" s="17"/>
      <c r="I630" s="17"/>
      <c r="J630" s="17"/>
      <c r="M630" s="17"/>
      <c r="N630" s="17"/>
      <c r="Q630" s="5"/>
    </row>
    <row r="631" spans="4:17">
      <c r="D631" s="18"/>
      <c r="E631" s="20"/>
      <c r="F631" s="17"/>
      <c r="I631" s="17"/>
      <c r="J631" s="17"/>
      <c r="M631" s="17"/>
      <c r="N631" s="17"/>
      <c r="Q631" s="5"/>
    </row>
    <row r="632" spans="4:17">
      <c r="D632" s="18"/>
      <c r="E632" s="20"/>
      <c r="F632" s="17"/>
      <c r="I632" s="17"/>
      <c r="J632" s="17"/>
      <c r="M632" s="17"/>
      <c r="N632" s="17"/>
      <c r="Q632" s="5"/>
    </row>
    <row r="633" spans="4:17">
      <c r="D633" s="18"/>
      <c r="E633" s="20"/>
      <c r="F633" s="17"/>
      <c r="I633" s="17"/>
      <c r="J633" s="17"/>
      <c r="M633" s="17"/>
      <c r="N633" s="17"/>
      <c r="Q633" s="5"/>
    </row>
    <row r="634" spans="4:17">
      <c r="D634" s="18"/>
      <c r="E634" s="20"/>
      <c r="F634" s="17"/>
      <c r="I634" s="17"/>
      <c r="J634" s="17"/>
      <c r="M634" s="17"/>
      <c r="N634" s="17"/>
      <c r="Q634" s="5"/>
    </row>
    <row r="635" spans="4:17">
      <c r="D635" s="18"/>
      <c r="E635" s="20"/>
      <c r="F635" s="17"/>
      <c r="I635" s="17"/>
      <c r="J635" s="17"/>
      <c r="M635" s="17"/>
      <c r="N635" s="17"/>
      <c r="Q635" s="5"/>
    </row>
    <row r="636" spans="4:17">
      <c r="D636" s="18"/>
      <c r="E636" s="20"/>
      <c r="F636" s="17"/>
      <c r="I636" s="17"/>
      <c r="J636" s="17"/>
      <c r="M636" s="17"/>
      <c r="N636" s="17"/>
      <c r="Q636" s="5"/>
    </row>
    <row r="637" spans="4:17">
      <c r="D637" s="18"/>
      <c r="E637" s="20"/>
      <c r="F637" s="17"/>
      <c r="I637" s="17"/>
      <c r="J637" s="17"/>
      <c r="M637" s="17"/>
      <c r="N637" s="17"/>
      <c r="Q637" s="5"/>
    </row>
    <row r="638" spans="4:17">
      <c r="D638" s="18"/>
      <c r="E638" s="20"/>
      <c r="F638" s="17"/>
      <c r="I638" s="17"/>
      <c r="J638" s="17"/>
      <c r="M638" s="17"/>
      <c r="N638" s="17"/>
      <c r="Q638" s="5"/>
    </row>
    <row r="639" spans="4:17">
      <c r="D639" s="18"/>
      <c r="E639" s="20"/>
      <c r="F639" s="17"/>
      <c r="I639" s="17"/>
      <c r="J639" s="17"/>
      <c r="M639" s="17"/>
      <c r="N639" s="17"/>
      <c r="Q639" s="5"/>
    </row>
    <row r="640" spans="4:17">
      <c r="D640" s="18"/>
      <c r="E640" s="20"/>
      <c r="F640" s="17"/>
      <c r="I640" s="17"/>
      <c r="J640" s="17"/>
      <c r="M640" s="17"/>
      <c r="N640" s="17"/>
      <c r="Q640" s="5"/>
    </row>
    <row r="641" spans="4:17">
      <c r="D641" s="18"/>
      <c r="E641" s="20"/>
      <c r="F641" s="17"/>
      <c r="I641" s="17"/>
      <c r="J641" s="17"/>
      <c r="M641" s="17"/>
      <c r="N641" s="17"/>
      <c r="Q641" s="5"/>
    </row>
    <row r="642" spans="4:17">
      <c r="D642" s="18"/>
      <c r="E642" s="20"/>
      <c r="F642" s="17"/>
      <c r="I642" s="17"/>
      <c r="J642" s="17"/>
      <c r="M642" s="17"/>
      <c r="N642" s="17"/>
      <c r="Q642" s="5"/>
    </row>
    <row r="643" spans="4:17">
      <c r="D643" s="18"/>
      <c r="E643" s="20"/>
      <c r="F643" s="17"/>
      <c r="I643" s="17"/>
      <c r="J643" s="17"/>
      <c r="M643" s="17"/>
      <c r="N643" s="17"/>
      <c r="Q643" s="5"/>
    </row>
    <row r="644" spans="4:17">
      <c r="D644" s="18"/>
      <c r="E644" s="20"/>
      <c r="F644" s="17"/>
      <c r="I644" s="17"/>
      <c r="J644" s="17"/>
      <c r="M644" s="17"/>
      <c r="N644" s="17"/>
      <c r="Q644" s="5"/>
    </row>
    <row r="645" spans="4:17">
      <c r="D645" s="18"/>
      <c r="E645" s="20"/>
      <c r="F645" s="17"/>
      <c r="I645" s="17"/>
      <c r="J645" s="17"/>
      <c r="M645" s="17"/>
      <c r="N645" s="17"/>
      <c r="Q645" s="5"/>
    </row>
    <row r="646" spans="4:17">
      <c r="D646" s="18"/>
      <c r="E646" s="20"/>
      <c r="F646" s="17"/>
      <c r="I646" s="17"/>
      <c r="J646" s="17"/>
      <c r="M646" s="17"/>
      <c r="N646" s="17"/>
      <c r="Q646" s="5"/>
    </row>
    <row r="647" spans="4:17">
      <c r="D647" s="18"/>
      <c r="E647" s="20"/>
      <c r="F647" s="17"/>
      <c r="I647" s="17"/>
      <c r="J647" s="17"/>
      <c r="M647" s="17"/>
      <c r="N647" s="17"/>
      <c r="Q647" s="5"/>
    </row>
    <row r="648" spans="4:17">
      <c r="D648" s="18"/>
      <c r="E648" s="20"/>
      <c r="F648" s="17"/>
      <c r="I648" s="17"/>
      <c r="J648" s="17"/>
      <c r="M648" s="17"/>
      <c r="N648" s="17"/>
      <c r="Q648" s="5"/>
    </row>
    <row r="649" spans="4:17">
      <c r="D649" s="18"/>
      <c r="E649" s="20"/>
      <c r="F649" s="17"/>
      <c r="I649" s="17"/>
      <c r="J649" s="17"/>
      <c r="M649" s="17"/>
      <c r="N649" s="17"/>
      <c r="Q649" s="5"/>
    </row>
    <row r="650" spans="4:17">
      <c r="D650" s="18"/>
      <c r="E650" s="20"/>
      <c r="F650" s="17"/>
      <c r="I650" s="17"/>
      <c r="J650" s="17"/>
      <c r="M650" s="17"/>
      <c r="N650" s="17"/>
      <c r="Q650" s="5"/>
    </row>
    <row r="651" spans="4:17">
      <c r="D651" s="18"/>
      <c r="E651" s="20"/>
      <c r="F651" s="17"/>
      <c r="I651" s="17"/>
      <c r="J651" s="17"/>
      <c r="M651" s="17"/>
      <c r="N651" s="17"/>
      <c r="Q651" s="5"/>
    </row>
    <row r="652" spans="4:17">
      <c r="D652" s="18"/>
      <c r="E652" s="20"/>
      <c r="F652" s="17"/>
      <c r="I652" s="17"/>
      <c r="J652" s="17"/>
      <c r="M652" s="17"/>
      <c r="N652" s="17"/>
      <c r="Q652" s="5"/>
    </row>
    <row r="653" spans="4:17">
      <c r="D653" s="18"/>
      <c r="E653" s="20"/>
      <c r="F653" s="17"/>
      <c r="I653" s="17"/>
      <c r="J653" s="17"/>
      <c r="M653" s="17"/>
      <c r="N653" s="17"/>
      <c r="Q653" s="5"/>
    </row>
    <row r="654" spans="4:17">
      <c r="D654" s="18"/>
      <c r="E654" s="20"/>
      <c r="F654" s="17"/>
      <c r="I654" s="17"/>
      <c r="J654" s="17"/>
      <c r="M654" s="17"/>
      <c r="N654" s="17"/>
      <c r="Q654" s="5"/>
    </row>
    <row r="655" spans="4:17">
      <c r="D655" s="18"/>
      <c r="E655" s="20"/>
      <c r="F655" s="17"/>
      <c r="I655" s="17"/>
      <c r="J655" s="17"/>
      <c r="M655" s="17"/>
      <c r="N655" s="17"/>
      <c r="Q655" s="5"/>
    </row>
    <row r="656" spans="4:17">
      <c r="D656" s="18"/>
      <c r="E656" s="20"/>
      <c r="F656" s="17"/>
      <c r="I656" s="17"/>
      <c r="J656" s="17"/>
      <c r="M656" s="17"/>
      <c r="N656" s="17"/>
      <c r="Q656" s="5"/>
    </row>
    <row r="657" spans="4:17">
      <c r="D657" s="18"/>
      <c r="E657" s="20"/>
      <c r="F657" s="17"/>
      <c r="I657" s="17"/>
      <c r="J657" s="17"/>
      <c r="M657" s="17"/>
      <c r="N657" s="17"/>
      <c r="Q657" s="5"/>
    </row>
    <row r="658" spans="4:17">
      <c r="D658" s="18"/>
      <c r="E658" s="20"/>
      <c r="F658" s="17"/>
      <c r="I658" s="17"/>
      <c r="J658" s="17"/>
      <c r="M658" s="17"/>
      <c r="N658" s="17"/>
      <c r="Q658" s="5"/>
    </row>
    <row r="659" spans="4:17">
      <c r="D659" s="18"/>
      <c r="E659" s="20"/>
      <c r="F659" s="17"/>
      <c r="I659" s="17"/>
      <c r="J659" s="17"/>
      <c r="M659" s="17"/>
      <c r="N659" s="17"/>
      <c r="Q659" s="5"/>
    </row>
    <row r="660" spans="4:17">
      <c r="D660" s="18"/>
      <c r="E660" s="20"/>
      <c r="F660" s="17"/>
      <c r="I660" s="17"/>
      <c r="J660" s="17"/>
      <c r="M660" s="17"/>
      <c r="N660" s="17"/>
      <c r="Q660" s="5"/>
    </row>
    <row r="661" spans="4:17">
      <c r="D661" s="18"/>
      <c r="E661" s="20"/>
      <c r="F661" s="17"/>
      <c r="I661" s="17"/>
      <c r="J661" s="17"/>
      <c r="M661" s="17"/>
      <c r="N661" s="17"/>
      <c r="Q661" s="5"/>
    </row>
    <row r="662" spans="4:17">
      <c r="D662" s="18"/>
      <c r="E662" s="20"/>
      <c r="F662" s="17"/>
      <c r="I662" s="17"/>
      <c r="J662" s="17"/>
      <c r="M662" s="17"/>
      <c r="N662" s="17"/>
      <c r="Q662" s="5"/>
    </row>
    <row r="663" spans="4:17">
      <c r="D663" s="18"/>
      <c r="E663" s="20"/>
      <c r="F663" s="17"/>
      <c r="I663" s="17"/>
      <c r="J663" s="17"/>
      <c r="M663" s="17"/>
      <c r="N663" s="17"/>
      <c r="Q663" s="5"/>
    </row>
    <row r="664" spans="4:17">
      <c r="D664" s="18"/>
      <c r="E664" s="20"/>
      <c r="F664" s="17"/>
      <c r="I664" s="17"/>
      <c r="J664" s="17"/>
      <c r="M664" s="17"/>
      <c r="N664" s="17"/>
      <c r="Q664" s="5"/>
    </row>
    <row r="665" spans="4:17">
      <c r="D665" s="18"/>
      <c r="E665" s="20"/>
      <c r="F665" s="17"/>
      <c r="I665" s="17"/>
      <c r="J665" s="17"/>
      <c r="M665" s="17"/>
      <c r="N665" s="17"/>
      <c r="Q665" s="5"/>
    </row>
    <row r="666" spans="4:17">
      <c r="D666" s="18"/>
      <c r="E666" s="20"/>
      <c r="F666" s="17"/>
      <c r="I666" s="17"/>
      <c r="J666" s="17"/>
      <c r="M666" s="17"/>
      <c r="N666" s="17"/>
      <c r="Q666" s="5"/>
    </row>
    <row r="667" spans="4:17">
      <c r="D667" s="18"/>
      <c r="E667" s="20"/>
      <c r="F667" s="17"/>
      <c r="I667" s="17"/>
      <c r="J667" s="17"/>
      <c r="M667" s="17"/>
      <c r="N667" s="17"/>
      <c r="Q667" s="5"/>
    </row>
    <row r="668" spans="4:17">
      <c r="D668" s="18"/>
      <c r="E668" s="20"/>
      <c r="F668" s="17"/>
      <c r="I668" s="17"/>
      <c r="J668" s="17"/>
      <c r="M668" s="17"/>
      <c r="N668" s="17"/>
      <c r="Q668" s="5"/>
    </row>
    <row r="669" spans="4:17">
      <c r="D669" s="18"/>
      <c r="E669" s="20"/>
      <c r="F669" s="17"/>
      <c r="I669" s="17"/>
      <c r="J669" s="17"/>
      <c r="M669" s="17"/>
      <c r="N669" s="17"/>
      <c r="Q669" s="5"/>
    </row>
    <row r="670" spans="4:17">
      <c r="D670" s="18"/>
      <c r="E670" s="20"/>
      <c r="F670" s="17"/>
      <c r="I670" s="17"/>
      <c r="J670" s="17"/>
      <c r="M670" s="17"/>
      <c r="N670" s="17"/>
      <c r="Q670" s="5"/>
    </row>
    <row r="671" spans="4:17">
      <c r="D671" s="18"/>
      <c r="E671" s="20"/>
      <c r="F671" s="17"/>
      <c r="I671" s="17"/>
      <c r="J671" s="17"/>
      <c r="M671" s="17"/>
      <c r="N671" s="17"/>
      <c r="Q671" s="5"/>
    </row>
    <row r="672" spans="4:17">
      <c r="D672" s="18"/>
      <c r="E672" s="20"/>
      <c r="F672" s="17"/>
      <c r="I672" s="17"/>
      <c r="J672" s="17"/>
      <c r="M672" s="17"/>
      <c r="N672" s="17"/>
      <c r="Q672" s="5"/>
    </row>
    <row r="673" spans="4:17">
      <c r="D673" s="18"/>
      <c r="E673" s="20"/>
      <c r="F673" s="17"/>
      <c r="I673" s="17"/>
      <c r="J673" s="17"/>
      <c r="M673" s="17"/>
      <c r="N673" s="17"/>
      <c r="Q673" s="5"/>
    </row>
    <row r="674" spans="4:17">
      <c r="D674" s="18"/>
      <c r="E674" s="20"/>
      <c r="F674" s="17"/>
      <c r="I674" s="17"/>
      <c r="J674" s="17"/>
      <c r="M674" s="17"/>
      <c r="N674" s="17"/>
      <c r="Q674" s="5"/>
    </row>
    <row r="675" spans="4:17">
      <c r="D675" s="18"/>
      <c r="E675" s="20"/>
      <c r="F675" s="17"/>
      <c r="I675" s="17"/>
      <c r="J675" s="17"/>
      <c r="M675" s="17"/>
      <c r="N675" s="17"/>
      <c r="Q675" s="5"/>
    </row>
    <row r="676" spans="4:17">
      <c r="D676" s="18"/>
      <c r="E676" s="20"/>
      <c r="F676" s="17"/>
      <c r="I676" s="17"/>
      <c r="J676" s="17"/>
      <c r="M676" s="17"/>
      <c r="N676" s="17"/>
      <c r="Q676" s="5"/>
    </row>
    <row r="677" spans="4:17">
      <c r="D677" s="18"/>
      <c r="E677" s="20"/>
      <c r="F677" s="17"/>
      <c r="I677" s="17"/>
      <c r="J677" s="17"/>
      <c r="M677" s="17"/>
      <c r="N677" s="17"/>
      <c r="Q677" s="5"/>
    </row>
    <row r="678" spans="4:17">
      <c r="D678" s="18"/>
      <c r="E678" s="20"/>
      <c r="F678" s="17"/>
      <c r="I678" s="17"/>
      <c r="J678" s="17"/>
      <c r="M678" s="17"/>
      <c r="N678" s="17"/>
      <c r="Q678" s="5"/>
    </row>
    <row r="679" spans="4:17">
      <c r="D679" s="18"/>
      <c r="E679" s="20"/>
      <c r="F679" s="17"/>
      <c r="I679" s="17"/>
      <c r="J679" s="17"/>
      <c r="M679" s="17"/>
      <c r="N679" s="17"/>
      <c r="Q679" s="5"/>
    </row>
    <row r="680" spans="4:17">
      <c r="D680" s="18"/>
      <c r="E680" s="20"/>
      <c r="F680" s="17"/>
      <c r="I680" s="17"/>
      <c r="J680" s="17"/>
      <c r="M680" s="17"/>
      <c r="N680" s="17"/>
      <c r="Q680" s="5"/>
    </row>
    <row r="681" spans="4:17">
      <c r="D681" s="18"/>
      <c r="E681" s="20"/>
      <c r="F681" s="17"/>
      <c r="I681" s="17"/>
      <c r="J681" s="17"/>
      <c r="M681" s="17"/>
      <c r="N681" s="17"/>
      <c r="Q681" s="5"/>
    </row>
    <row r="682" spans="4:17">
      <c r="D682" s="18"/>
      <c r="E682" s="20"/>
      <c r="F682" s="17"/>
      <c r="I682" s="17"/>
      <c r="J682" s="17"/>
      <c r="M682" s="17"/>
      <c r="N682" s="17"/>
      <c r="Q682" s="5"/>
    </row>
    <row r="683" spans="4:17">
      <c r="D683" s="18"/>
      <c r="E683" s="20"/>
      <c r="F683" s="17"/>
      <c r="I683" s="17"/>
      <c r="J683" s="17"/>
      <c r="M683" s="17"/>
      <c r="N683" s="17"/>
      <c r="Q683" s="5"/>
    </row>
    <row r="684" spans="4:17">
      <c r="D684" s="18"/>
      <c r="E684" s="20"/>
      <c r="F684" s="17"/>
      <c r="I684" s="17"/>
      <c r="J684" s="17"/>
      <c r="M684" s="17"/>
      <c r="N684" s="17"/>
      <c r="Q684" s="5"/>
    </row>
    <row r="685" spans="4:17">
      <c r="D685" s="18"/>
      <c r="E685" s="20"/>
      <c r="F685" s="17"/>
      <c r="I685" s="17"/>
      <c r="J685" s="17"/>
      <c r="M685" s="17"/>
      <c r="N685" s="17"/>
      <c r="Q685" s="5"/>
    </row>
    <row r="686" spans="4:17">
      <c r="D686" s="18"/>
      <c r="E686" s="20"/>
      <c r="F686" s="17"/>
      <c r="I686" s="17"/>
      <c r="J686" s="17"/>
      <c r="M686" s="17"/>
      <c r="N686" s="17"/>
      <c r="Q686" s="5"/>
    </row>
    <row r="687" spans="4:17">
      <c r="D687" s="18"/>
      <c r="E687" s="20"/>
      <c r="F687" s="17"/>
      <c r="I687" s="17"/>
      <c r="J687" s="17"/>
      <c r="M687" s="17"/>
      <c r="N687" s="17"/>
      <c r="Q687" s="5"/>
    </row>
    <row r="688" spans="4:17">
      <c r="D688" s="18"/>
      <c r="E688" s="20"/>
      <c r="F688" s="17"/>
      <c r="I688" s="17"/>
      <c r="J688" s="17"/>
      <c r="M688" s="17"/>
      <c r="N688" s="17"/>
      <c r="Q688" s="5"/>
    </row>
    <row r="689" spans="4:17">
      <c r="D689" s="18"/>
      <c r="E689" s="20"/>
      <c r="F689" s="17"/>
      <c r="I689" s="17"/>
      <c r="J689" s="17"/>
      <c r="M689" s="17"/>
      <c r="N689" s="17"/>
      <c r="Q689" s="5"/>
    </row>
    <row r="690" spans="4:17">
      <c r="D690" s="18"/>
      <c r="E690" s="20"/>
      <c r="F690" s="17"/>
      <c r="I690" s="17"/>
      <c r="J690" s="17"/>
      <c r="M690" s="17"/>
      <c r="N690" s="17"/>
      <c r="Q690" s="5"/>
    </row>
    <row r="691" spans="4:17">
      <c r="D691" s="18"/>
      <c r="E691" s="20"/>
      <c r="F691" s="17"/>
      <c r="I691" s="17"/>
      <c r="J691" s="17"/>
      <c r="M691" s="17"/>
      <c r="N691" s="17"/>
      <c r="Q691" s="5"/>
    </row>
    <row r="692" spans="4:17">
      <c r="D692" s="18"/>
      <c r="E692" s="20"/>
      <c r="F692" s="17"/>
      <c r="I692" s="17"/>
      <c r="J692" s="17"/>
      <c r="M692" s="17"/>
      <c r="N692" s="17"/>
      <c r="Q692" s="5"/>
    </row>
    <row r="693" spans="4:17">
      <c r="D693" s="18"/>
      <c r="E693" s="20"/>
      <c r="F693" s="17"/>
      <c r="I693" s="17"/>
      <c r="J693" s="17"/>
      <c r="M693" s="17"/>
      <c r="N693" s="17"/>
      <c r="Q693" s="5"/>
    </row>
    <row r="694" spans="4:17">
      <c r="D694" s="18"/>
      <c r="E694" s="20"/>
      <c r="F694" s="17"/>
      <c r="I694" s="17"/>
      <c r="J694" s="17"/>
      <c r="M694" s="17"/>
      <c r="N694" s="17"/>
      <c r="Q694" s="5"/>
    </row>
    <row r="695" spans="4:17">
      <c r="D695" s="18"/>
      <c r="E695" s="20"/>
      <c r="F695" s="17"/>
      <c r="I695" s="17"/>
      <c r="J695" s="17"/>
      <c r="M695" s="17"/>
      <c r="N695" s="17"/>
      <c r="Q695" s="5"/>
    </row>
    <row r="696" spans="4:17">
      <c r="D696" s="18"/>
      <c r="E696" s="20"/>
      <c r="F696" s="17"/>
      <c r="I696" s="17"/>
      <c r="J696" s="17"/>
      <c r="M696" s="17"/>
      <c r="N696" s="17"/>
      <c r="Q696" s="5"/>
    </row>
    <row r="697" spans="4:17">
      <c r="D697" s="18"/>
      <c r="E697" s="20"/>
      <c r="F697" s="17"/>
      <c r="I697" s="17"/>
      <c r="J697" s="17"/>
      <c r="M697" s="17"/>
      <c r="N697" s="17"/>
      <c r="Q697" s="5"/>
    </row>
    <row r="698" spans="4:17">
      <c r="D698" s="18"/>
      <c r="E698" s="20"/>
      <c r="F698" s="17"/>
      <c r="I698" s="17"/>
      <c r="J698" s="17"/>
      <c r="M698" s="17"/>
      <c r="N698" s="17"/>
      <c r="Q698" s="5"/>
    </row>
    <row r="699" spans="4:17">
      <c r="D699" s="18"/>
      <c r="E699" s="20"/>
      <c r="F699" s="17"/>
      <c r="I699" s="17"/>
      <c r="J699" s="17"/>
      <c r="M699" s="17"/>
      <c r="N699" s="17"/>
      <c r="Q699" s="5"/>
    </row>
    <row r="700" spans="4:17">
      <c r="D700" s="18"/>
      <c r="E700" s="20"/>
      <c r="F700" s="17"/>
      <c r="I700" s="17"/>
      <c r="J700" s="17"/>
      <c r="M700" s="17"/>
      <c r="N700" s="17"/>
      <c r="Q700" s="5"/>
    </row>
    <row r="701" spans="4:17">
      <c r="D701" s="18"/>
      <c r="E701" s="20"/>
      <c r="F701" s="17"/>
      <c r="I701" s="17"/>
      <c r="J701" s="17"/>
      <c r="M701" s="17"/>
      <c r="N701" s="17"/>
      <c r="Q701" s="5"/>
    </row>
    <row r="702" spans="4:17">
      <c r="D702" s="18"/>
      <c r="E702" s="20"/>
      <c r="F702" s="17"/>
      <c r="I702" s="17"/>
      <c r="J702" s="17"/>
      <c r="M702" s="17"/>
      <c r="N702" s="17"/>
      <c r="Q702" s="5"/>
    </row>
    <row r="703" spans="4:17">
      <c r="D703" s="18"/>
      <c r="E703" s="20"/>
      <c r="F703" s="17"/>
      <c r="I703" s="17"/>
      <c r="J703" s="17"/>
      <c r="M703" s="17"/>
      <c r="N703" s="17"/>
      <c r="Q703" s="5"/>
    </row>
    <row r="704" spans="4:17">
      <c r="D704" s="18"/>
      <c r="E704" s="20"/>
      <c r="F704" s="17"/>
      <c r="I704" s="17"/>
      <c r="J704" s="17"/>
      <c r="M704" s="17"/>
      <c r="N704" s="17"/>
      <c r="Q704" s="5"/>
    </row>
    <row r="705" spans="4:17">
      <c r="D705" s="18"/>
      <c r="E705" s="20"/>
      <c r="F705" s="17"/>
      <c r="I705" s="17"/>
      <c r="J705" s="17"/>
      <c r="M705" s="17"/>
      <c r="N705" s="17"/>
      <c r="Q705" s="5"/>
    </row>
    <row r="706" spans="4:17">
      <c r="D706" s="18"/>
      <c r="E706" s="20"/>
      <c r="F706" s="17"/>
      <c r="I706" s="17"/>
      <c r="J706" s="17"/>
      <c r="M706" s="17"/>
      <c r="N706" s="17"/>
      <c r="Q706" s="5"/>
    </row>
    <row r="707" spans="4:17">
      <c r="D707" s="18"/>
      <c r="E707" s="20"/>
      <c r="F707" s="17"/>
      <c r="I707" s="17"/>
      <c r="J707" s="17"/>
      <c r="M707" s="17"/>
      <c r="N707" s="17"/>
      <c r="Q707" s="5"/>
    </row>
    <row r="708" spans="4:17">
      <c r="D708" s="18"/>
      <c r="E708" s="20"/>
      <c r="F708" s="17"/>
      <c r="I708" s="17"/>
      <c r="J708" s="17"/>
      <c r="M708" s="17"/>
      <c r="N708" s="17"/>
      <c r="Q708" s="5"/>
    </row>
    <row r="709" spans="4:17">
      <c r="D709" s="18"/>
      <c r="E709" s="20"/>
      <c r="F709" s="17"/>
      <c r="I709" s="17"/>
      <c r="J709" s="17"/>
      <c r="M709" s="17"/>
      <c r="N709" s="17"/>
      <c r="Q709" s="5"/>
    </row>
    <row r="710" spans="4:17">
      <c r="D710" s="18"/>
      <c r="E710" s="20"/>
      <c r="F710" s="17"/>
      <c r="I710" s="17"/>
      <c r="J710" s="17"/>
      <c r="M710" s="17"/>
      <c r="N710" s="17"/>
      <c r="Q710" s="5"/>
    </row>
    <row r="711" spans="4:17">
      <c r="D711" s="18"/>
      <c r="E711" s="20"/>
      <c r="F711" s="17"/>
      <c r="I711" s="17"/>
      <c r="J711" s="17"/>
      <c r="M711" s="17"/>
      <c r="N711" s="17"/>
      <c r="Q711" s="5"/>
    </row>
    <row r="712" spans="4:17">
      <c r="D712" s="18"/>
      <c r="E712" s="20"/>
      <c r="F712" s="17"/>
      <c r="I712" s="17"/>
      <c r="J712" s="17"/>
      <c r="M712" s="17"/>
      <c r="N712" s="17"/>
      <c r="Q712" s="5"/>
    </row>
    <row r="713" spans="4:17">
      <c r="D713" s="18"/>
      <c r="E713" s="20"/>
      <c r="F713" s="17"/>
      <c r="I713" s="17"/>
      <c r="J713" s="17"/>
      <c r="M713" s="17"/>
      <c r="N713" s="17"/>
      <c r="Q713" s="5"/>
    </row>
    <row r="714" spans="4:17">
      <c r="D714" s="18"/>
      <c r="E714" s="20"/>
      <c r="F714" s="17"/>
      <c r="I714" s="17"/>
      <c r="J714" s="17"/>
      <c r="M714" s="17"/>
      <c r="N714" s="17"/>
      <c r="Q714" s="5"/>
    </row>
    <row r="715" spans="4:17">
      <c r="D715" s="18"/>
      <c r="E715" s="20"/>
      <c r="F715" s="17"/>
      <c r="I715" s="17"/>
      <c r="J715" s="17"/>
      <c r="M715" s="17"/>
      <c r="N715" s="17"/>
      <c r="Q715" s="5"/>
    </row>
    <row r="716" spans="4:17">
      <c r="D716" s="18"/>
      <c r="E716" s="20"/>
      <c r="F716" s="17"/>
      <c r="I716" s="17"/>
      <c r="J716" s="17"/>
      <c r="M716" s="17"/>
      <c r="N716" s="17"/>
      <c r="Q716" s="5"/>
    </row>
    <row r="717" spans="4:17">
      <c r="D717" s="18"/>
      <c r="E717" s="20"/>
      <c r="F717" s="17"/>
      <c r="I717" s="17"/>
      <c r="J717" s="17"/>
      <c r="M717" s="17"/>
      <c r="N717" s="17"/>
      <c r="Q717" s="5"/>
    </row>
    <row r="718" spans="4:17">
      <c r="D718" s="18"/>
      <c r="E718" s="20"/>
      <c r="F718" s="17"/>
      <c r="I718" s="17"/>
      <c r="J718" s="17"/>
      <c r="M718" s="17"/>
      <c r="N718" s="17"/>
      <c r="Q718" s="5"/>
    </row>
    <row r="719" spans="4:17">
      <c r="D719" s="18"/>
      <c r="E719" s="20"/>
      <c r="F719" s="17"/>
      <c r="I719" s="17"/>
      <c r="J719" s="17"/>
      <c r="M719" s="17"/>
      <c r="N719" s="17"/>
      <c r="Q719" s="5"/>
    </row>
    <row r="720" spans="4:17">
      <c r="D720" s="18"/>
      <c r="E720" s="20"/>
      <c r="F720" s="17"/>
      <c r="I720" s="17"/>
      <c r="J720" s="17"/>
      <c r="M720" s="17"/>
      <c r="N720" s="17"/>
      <c r="Q720" s="5"/>
    </row>
    <row r="721" spans="4:17">
      <c r="D721" s="18"/>
      <c r="E721" s="20"/>
      <c r="F721" s="17"/>
      <c r="I721" s="17"/>
      <c r="J721" s="17"/>
      <c r="M721" s="17"/>
      <c r="N721" s="17"/>
      <c r="Q721" s="5"/>
    </row>
    <row r="722" spans="4:17">
      <c r="D722" s="18"/>
      <c r="E722" s="20"/>
      <c r="F722" s="17"/>
      <c r="I722" s="17"/>
      <c r="J722" s="17"/>
      <c r="M722" s="17"/>
      <c r="N722" s="17"/>
      <c r="Q722" s="5"/>
    </row>
    <row r="723" spans="4:17">
      <c r="D723" s="18"/>
      <c r="E723" s="20"/>
      <c r="F723" s="17"/>
      <c r="I723" s="17"/>
      <c r="J723" s="17"/>
      <c r="M723" s="17"/>
      <c r="N723" s="17"/>
      <c r="Q723" s="5"/>
    </row>
    <row r="724" spans="4:17">
      <c r="D724" s="18"/>
      <c r="E724" s="20"/>
      <c r="F724" s="17"/>
      <c r="I724" s="17"/>
      <c r="J724" s="17"/>
      <c r="M724" s="17"/>
      <c r="N724" s="17"/>
      <c r="Q724" s="5"/>
    </row>
    <row r="725" spans="4:17">
      <c r="D725" s="18"/>
      <c r="E725" s="20"/>
      <c r="F725" s="17"/>
      <c r="I725" s="17"/>
      <c r="J725" s="17"/>
      <c r="M725" s="17"/>
      <c r="N725" s="17"/>
      <c r="Q725" s="5"/>
    </row>
    <row r="726" spans="4:17">
      <c r="D726" s="18"/>
      <c r="E726" s="20"/>
      <c r="F726" s="17"/>
      <c r="I726" s="17"/>
      <c r="J726" s="17"/>
      <c r="M726" s="17"/>
      <c r="N726" s="17"/>
      <c r="Q726" s="5"/>
    </row>
    <row r="727" spans="4:17">
      <c r="D727" s="18"/>
      <c r="E727" s="20"/>
      <c r="F727" s="17"/>
      <c r="I727" s="17"/>
      <c r="J727" s="17"/>
      <c r="M727" s="17"/>
      <c r="N727" s="17"/>
      <c r="Q727" s="5"/>
    </row>
    <row r="728" spans="4:17">
      <c r="D728" s="18"/>
      <c r="E728" s="20"/>
      <c r="F728" s="17"/>
      <c r="I728" s="17"/>
      <c r="J728" s="17"/>
      <c r="M728" s="17"/>
      <c r="N728" s="17"/>
      <c r="Q728" s="5"/>
    </row>
    <row r="729" spans="4:17">
      <c r="D729" s="18"/>
      <c r="E729" s="20"/>
      <c r="F729" s="17"/>
      <c r="I729" s="17"/>
      <c r="J729" s="17"/>
      <c r="M729" s="17"/>
      <c r="N729" s="17"/>
      <c r="Q729" s="5"/>
    </row>
    <row r="730" spans="4:17">
      <c r="D730" s="18"/>
      <c r="E730" s="20"/>
      <c r="F730" s="17"/>
      <c r="I730" s="17"/>
      <c r="J730" s="17"/>
      <c r="M730" s="17"/>
      <c r="N730" s="17"/>
      <c r="Q730" s="5"/>
    </row>
    <row r="731" spans="4:17">
      <c r="D731" s="18"/>
      <c r="E731" s="20"/>
      <c r="F731" s="17"/>
      <c r="I731" s="17"/>
      <c r="J731" s="17"/>
      <c r="M731" s="17"/>
      <c r="N731" s="17"/>
      <c r="Q731" s="5"/>
    </row>
    <row r="732" spans="4:17">
      <c r="D732" s="18"/>
      <c r="E732" s="20"/>
      <c r="F732" s="17"/>
      <c r="I732" s="17"/>
      <c r="J732" s="17"/>
      <c r="M732" s="17"/>
      <c r="N732" s="17"/>
      <c r="Q732" s="5"/>
    </row>
    <row r="733" spans="4:17">
      <c r="D733" s="18"/>
      <c r="E733" s="20"/>
      <c r="F733" s="17"/>
      <c r="I733" s="17"/>
      <c r="J733" s="17"/>
      <c r="M733" s="17"/>
      <c r="N733" s="17"/>
      <c r="Q733" s="5"/>
    </row>
    <row r="734" spans="4:17">
      <c r="D734" s="18"/>
      <c r="E734" s="20"/>
      <c r="F734" s="17"/>
      <c r="I734" s="17"/>
      <c r="J734" s="17"/>
      <c r="M734" s="17"/>
      <c r="N734" s="17"/>
      <c r="Q734" s="5"/>
    </row>
    <row r="735" spans="4:17">
      <c r="D735" s="18"/>
      <c r="E735" s="20"/>
      <c r="F735" s="17"/>
      <c r="I735" s="17"/>
      <c r="J735" s="17"/>
      <c r="M735" s="17"/>
      <c r="N735" s="17"/>
      <c r="Q735" s="5"/>
    </row>
    <row r="736" spans="4:17">
      <c r="D736" s="18"/>
      <c r="E736" s="20"/>
      <c r="F736" s="17"/>
      <c r="I736" s="17"/>
      <c r="J736" s="17"/>
      <c r="M736" s="17"/>
      <c r="N736" s="17"/>
      <c r="Q736" s="5"/>
    </row>
    <row r="737" spans="4:17">
      <c r="D737" s="18"/>
      <c r="E737" s="20"/>
      <c r="F737" s="17"/>
      <c r="I737" s="17"/>
      <c r="J737" s="17"/>
      <c r="M737" s="17"/>
      <c r="N737" s="17"/>
      <c r="Q737" s="5"/>
    </row>
    <row r="738" spans="4:17">
      <c r="D738" s="18"/>
      <c r="E738" s="20"/>
      <c r="F738" s="17"/>
      <c r="I738" s="17"/>
      <c r="J738" s="17"/>
      <c r="M738" s="17"/>
      <c r="N738" s="17"/>
      <c r="Q738" s="5"/>
    </row>
    <row r="739" spans="4:17">
      <c r="D739" s="18"/>
      <c r="E739" s="20"/>
      <c r="F739" s="17"/>
      <c r="I739" s="17"/>
      <c r="J739" s="17"/>
      <c r="M739" s="17"/>
      <c r="N739" s="17"/>
      <c r="Q739" s="5"/>
    </row>
    <row r="740" spans="4:17">
      <c r="D740" s="18"/>
      <c r="E740" s="20"/>
      <c r="F740" s="17"/>
      <c r="I740" s="17"/>
      <c r="J740" s="17"/>
      <c r="M740" s="17"/>
      <c r="N740" s="17"/>
      <c r="Q740" s="5"/>
    </row>
    <row r="741" spans="4:17">
      <c r="D741" s="18"/>
      <c r="E741" s="20"/>
      <c r="F741" s="17"/>
      <c r="I741" s="17"/>
      <c r="J741" s="17"/>
      <c r="M741" s="17"/>
      <c r="N741" s="17"/>
      <c r="Q741" s="5"/>
    </row>
    <row r="742" spans="4:17">
      <c r="D742" s="18"/>
      <c r="E742" s="20"/>
      <c r="F742" s="17"/>
      <c r="I742" s="17"/>
      <c r="J742" s="17"/>
      <c r="M742" s="17"/>
      <c r="N742" s="17"/>
      <c r="Q742" s="5"/>
    </row>
    <row r="743" spans="4:17">
      <c r="D743" s="18"/>
      <c r="E743" s="20"/>
      <c r="F743" s="17"/>
      <c r="I743" s="17"/>
      <c r="J743" s="17"/>
      <c r="M743" s="17"/>
      <c r="N743" s="17"/>
      <c r="Q743" s="5"/>
    </row>
    <row r="744" spans="4:17">
      <c r="D744" s="18"/>
      <c r="E744" s="20"/>
      <c r="F744" s="17"/>
      <c r="I744" s="17"/>
      <c r="J744" s="17"/>
      <c r="M744" s="17"/>
      <c r="N744" s="17"/>
      <c r="Q744" s="5"/>
    </row>
    <row r="745" spans="4:17">
      <c r="D745" s="18"/>
      <c r="E745" s="20"/>
      <c r="F745" s="17"/>
      <c r="I745" s="17"/>
      <c r="J745" s="17"/>
      <c r="M745" s="17"/>
      <c r="N745" s="17"/>
      <c r="Q745" s="5"/>
    </row>
    <row r="746" spans="4:17">
      <c r="D746" s="18"/>
      <c r="E746" s="20"/>
      <c r="F746" s="17"/>
      <c r="I746" s="17"/>
      <c r="J746" s="17"/>
      <c r="M746" s="17"/>
      <c r="N746" s="17"/>
      <c r="Q746" s="5"/>
    </row>
    <row r="747" spans="4:17">
      <c r="D747" s="18"/>
      <c r="E747" s="20"/>
      <c r="F747" s="17"/>
      <c r="I747" s="17"/>
      <c r="J747" s="17"/>
      <c r="M747" s="17"/>
      <c r="N747" s="17"/>
      <c r="Q747" s="5"/>
    </row>
    <row r="748" spans="4:17">
      <c r="D748" s="18"/>
      <c r="E748" s="20"/>
      <c r="F748" s="17"/>
      <c r="I748" s="17"/>
      <c r="J748" s="17"/>
      <c r="M748" s="17"/>
      <c r="N748" s="17"/>
      <c r="Q748" s="5"/>
    </row>
    <row r="749" spans="4:17">
      <c r="D749" s="18"/>
      <c r="E749" s="20"/>
      <c r="F749" s="17"/>
      <c r="I749" s="17"/>
      <c r="J749" s="17"/>
      <c r="M749" s="17"/>
      <c r="N749" s="17"/>
      <c r="Q749" s="5"/>
    </row>
    <row r="750" spans="4:17">
      <c r="D750" s="18"/>
      <c r="E750" s="20"/>
      <c r="F750" s="17"/>
      <c r="I750" s="17"/>
      <c r="J750" s="17"/>
      <c r="M750" s="17"/>
      <c r="N750" s="17"/>
      <c r="Q750" s="5"/>
    </row>
    <row r="751" spans="4:17">
      <c r="D751" s="18"/>
      <c r="E751" s="20"/>
      <c r="F751" s="17"/>
      <c r="I751" s="17"/>
      <c r="J751" s="17"/>
      <c r="M751" s="17"/>
      <c r="N751" s="17"/>
      <c r="Q751" s="5"/>
    </row>
    <row r="752" spans="4:17">
      <c r="D752" s="18"/>
      <c r="E752" s="20"/>
      <c r="F752" s="17"/>
      <c r="I752" s="17"/>
      <c r="J752" s="17"/>
      <c r="M752" s="17"/>
      <c r="N752" s="17"/>
      <c r="Q752" s="5"/>
    </row>
    <row r="753" spans="4:17">
      <c r="D753" s="18"/>
      <c r="E753" s="20"/>
      <c r="F753" s="17"/>
      <c r="I753" s="17"/>
      <c r="J753" s="17"/>
      <c r="M753" s="17"/>
      <c r="N753" s="17"/>
      <c r="Q753" s="5"/>
    </row>
    <row r="754" spans="4:17">
      <c r="D754" s="18"/>
      <c r="E754" s="20"/>
      <c r="F754" s="17"/>
      <c r="I754" s="17"/>
      <c r="J754" s="17"/>
      <c r="M754" s="17"/>
      <c r="N754" s="17"/>
      <c r="Q754" s="5"/>
    </row>
    <row r="755" spans="4:17">
      <c r="D755" s="18"/>
      <c r="E755" s="20"/>
      <c r="F755" s="17"/>
      <c r="I755" s="17"/>
      <c r="J755" s="17"/>
      <c r="M755" s="17"/>
      <c r="N755" s="17"/>
      <c r="Q755" s="5"/>
    </row>
    <row r="756" spans="4:17">
      <c r="D756" s="18"/>
      <c r="E756" s="20"/>
      <c r="F756" s="17"/>
      <c r="I756" s="17"/>
      <c r="J756" s="17"/>
      <c r="M756" s="17"/>
      <c r="N756" s="17"/>
      <c r="Q756" s="5"/>
    </row>
    <row r="757" spans="4:17">
      <c r="D757" s="18"/>
      <c r="E757" s="20"/>
      <c r="F757" s="17"/>
      <c r="I757" s="17"/>
      <c r="J757" s="17"/>
      <c r="M757" s="17"/>
      <c r="N757" s="17"/>
      <c r="Q757" s="5"/>
    </row>
    <row r="758" spans="4:17">
      <c r="D758" s="18"/>
      <c r="E758" s="20"/>
      <c r="F758" s="17"/>
      <c r="I758" s="17"/>
      <c r="J758" s="17"/>
      <c r="M758" s="17"/>
      <c r="N758" s="17"/>
      <c r="Q758" s="5"/>
    </row>
    <row r="759" spans="4:17">
      <c r="D759" s="18"/>
      <c r="E759" s="20"/>
      <c r="F759" s="17"/>
      <c r="I759" s="17"/>
      <c r="J759" s="17"/>
      <c r="M759" s="17"/>
      <c r="N759" s="17"/>
      <c r="Q759" s="5"/>
    </row>
    <row r="760" spans="4:17">
      <c r="D760" s="18"/>
      <c r="E760" s="20"/>
      <c r="F760" s="17"/>
      <c r="I760" s="17"/>
      <c r="J760" s="17"/>
      <c r="M760" s="17"/>
      <c r="N760" s="17"/>
      <c r="Q760" s="5"/>
    </row>
    <row r="761" spans="4:17">
      <c r="D761" s="18"/>
      <c r="E761" s="20"/>
      <c r="F761" s="17"/>
      <c r="I761" s="17"/>
      <c r="J761" s="17"/>
      <c r="M761" s="17"/>
      <c r="N761" s="17"/>
      <c r="Q761" s="5"/>
    </row>
    <row r="762" spans="4:17">
      <c r="D762" s="18"/>
      <c r="E762" s="20"/>
      <c r="F762" s="17"/>
      <c r="I762" s="17"/>
      <c r="J762" s="17"/>
      <c r="M762" s="17"/>
      <c r="N762" s="17"/>
      <c r="Q762" s="5"/>
    </row>
    <row r="763" spans="4:17">
      <c r="D763" s="18"/>
      <c r="E763" s="20"/>
      <c r="F763" s="17"/>
      <c r="I763" s="17"/>
      <c r="J763" s="17"/>
      <c r="M763" s="17"/>
      <c r="N763" s="17"/>
      <c r="Q763" s="5"/>
    </row>
    <row r="764" spans="4:17">
      <c r="D764" s="18"/>
      <c r="E764" s="20"/>
      <c r="F764" s="17"/>
      <c r="I764" s="17"/>
      <c r="J764" s="17"/>
      <c r="M764" s="17"/>
      <c r="N764" s="17"/>
      <c r="Q764" s="5"/>
    </row>
    <row r="765" spans="4:17">
      <c r="D765" s="18"/>
      <c r="E765" s="20"/>
      <c r="F765" s="17"/>
      <c r="I765" s="17"/>
      <c r="J765" s="17"/>
      <c r="M765" s="17"/>
      <c r="N765" s="17"/>
      <c r="Q765" s="5"/>
    </row>
    <row r="766" spans="4:17">
      <c r="D766" s="18"/>
      <c r="E766" s="20"/>
      <c r="F766" s="17"/>
      <c r="I766" s="17"/>
      <c r="J766" s="17"/>
      <c r="M766" s="17"/>
      <c r="N766" s="17"/>
      <c r="Q766" s="5"/>
    </row>
    <row r="767" spans="4:17">
      <c r="D767" s="18"/>
      <c r="E767" s="20"/>
      <c r="F767" s="17"/>
      <c r="I767" s="17"/>
      <c r="J767" s="17"/>
      <c r="M767" s="17"/>
      <c r="N767" s="17"/>
      <c r="Q767" s="5"/>
    </row>
    <row r="768" spans="4:17">
      <c r="D768" s="18"/>
      <c r="E768" s="20"/>
      <c r="F768" s="17"/>
      <c r="I768" s="17"/>
      <c r="J768" s="17"/>
      <c r="M768" s="17"/>
      <c r="N768" s="17"/>
      <c r="Q768" s="5"/>
    </row>
    <row r="769" spans="4:17">
      <c r="D769" s="18"/>
      <c r="E769" s="20"/>
      <c r="F769" s="17"/>
      <c r="I769" s="17"/>
      <c r="J769" s="17"/>
      <c r="M769" s="17"/>
      <c r="N769" s="17"/>
      <c r="Q769" s="5"/>
    </row>
    <row r="770" spans="4:17">
      <c r="D770" s="18"/>
      <c r="E770" s="20"/>
      <c r="F770" s="17"/>
      <c r="I770" s="17"/>
      <c r="J770" s="17"/>
      <c r="M770" s="17"/>
      <c r="N770" s="17"/>
      <c r="Q770" s="5"/>
    </row>
    <row r="771" spans="4:17">
      <c r="D771" s="18"/>
      <c r="E771" s="20"/>
      <c r="F771" s="17"/>
      <c r="I771" s="17"/>
      <c r="J771" s="17"/>
      <c r="M771" s="17"/>
      <c r="N771" s="17"/>
      <c r="Q771" s="5"/>
    </row>
    <row r="772" spans="4:17">
      <c r="D772" s="18"/>
      <c r="E772" s="20"/>
      <c r="F772" s="17"/>
      <c r="I772" s="17"/>
      <c r="J772" s="17"/>
      <c r="M772" s="17"/>
      <c r="N772" s="17"/>
      <c r="Q772" s="5"/>
    </row>
    <row r="773" spans="4:17">
      <c r="D773" s="18"/>
      <c r="E773" s="20"/>
      <c r="F773" s="17"/>
      <c r="I773" s="17"/>
      <c r="J773" s="17"/>
      <c r="M773" s="17"/>
      <c r="N773" s="17"/>
      <c r="Q773" s="5"/>
    </row>
    <row r="774" spans="4:17">
      <c r="D774" s="18"/>
      <c r="E774" s="20"/>
      <c r="F774" s="17"/>
      <c r="I774" s="17"/>
      <c r="J774" s="17"/>
      <c r="M774" s="17"/>
      <c r="N774" s="17"/>
      <c r="Q774" s="5"/>
    </row>
    <row r="775" spans="4:17">
      <c r="D775" s="18"/>
      <c r="E775" s="20"/>
      <c r="F775" s="17"/>
      <c r="I775" s="17"/>
      <c r="J775" s="17"/>
      <c r="M775" s="17"/>
      <c r="N775" s="17"/>
      <c r="Q775" s="5"/>
    </row>
    <row r="776" spans="4:17">
      <c r="D776" s="18"/>
      <c r="E776" s="20"/>
      <c r="F776" s="17"/>
      <c r="I776" s="17"/>
      <c r="J776" s="17"/>
      <c r="M776" s="17"/>
      <c r="N776" s="17"/>
      <c r="Q776" s="5"/>
    </row>
    <row r="777" spans="4:17">
      <c r="D777" s="18"/>
      <c r="E777" s="20"/>
      <c r="F777" s="17"/>
      <c r="I777" s="17"/>
      <c r="J777" s="17"/>
      <c r="M777" s="17"/>
      <c r="N777" s="17"/>
      <c r="Q777" s="5"/>
    </row>
    <row r="778" spans="4:17">
      <c r="D778" s="18"/>
      <c r="E778" s="20"/>
      <c r="F778" s="17"/>
      <c r="I778" s="17"/>
      <c r="J778" s="17"/>
      <c r="M778" s="17"/>
      <c r="N778" s="17"/>
      <c r="Q778" s="5"/>
    </row>
    <row r="779" spans="4:17">
      <c r="D779" s="18"/>
      <c r="E779" s="20"/>
      <c r="F779" s="17"/>
      <c r="I779" s="17"/>
      <c r="J779" s="17"/>
      <c r="M779" s="17"/>
      <c r="N779" s="17"/>
      <c r="Q779" s="5"/>
    </row>
    <row r="780" spans="4:17">
      <c r="D780" s="18"/>
      <c r="E780" s="20"/>
      <c r="F780" s="17"/>
      <c r="I780" s="17"/>
      <c r="J780" s="17"/>
      <c r="M780" s="17"/>
      <c r="N780" s="17"/>
      <c r="Q780" s="5"/>
    </row>
    <row r="781" spans="4:17">
      <c r="D781" s="18"/>
      <c r="E781" s="20"/>
      <c r="F781" s="17"/>
      <c r="I781" s="17"/>
      <c r="J781" s="17"/>
      <c r="M781" s="17"/>
      <c r="N781" s="17"/>
      <c r="Q781" s="5"/>
    </row>
    <row r="782" spans="4:17">
      <c r="D782" s="18"/>
      <c r="E782" s="20"/>
      <c r="F782" s="17"/>
      <c r="I782" s="17"/>
      <c r="J782" s="17"/>
      <c r="M782" s="17"/>
      <c r="N782" s="17"/>
      <c r="Q782" s="5"/>
    </row>
    <row r="783" spans="4:17">
      <c r="D783" s="18"/>
      <c r="E783" s="20"/>
      <c r="F783" s="17"/>
      <c r="I783" s="17"/>
      <c r="J783" s="17"/>
      <c r="M783" s="17"/>
      <c r="N783" s="17"/>
      <c r="Q783" s="5"/>
    </row>
    <row r="784" spans="4:17">
      <c r="D784" s="18"/>
      <c r="E784" s="20"/>
      <c r="F784" s="17"/>
      <c r="I784" s="17"/>
      <c r="J784" s="17"/>
      <c r="M784" s="17"/>
      <c r="N784" s="17"/>
      <c r="Q784" s="5"/>
    </row>
    <row r="785" spans="4:17">
      <c r="D785" s="18"/>
      <c r="E785" s="20"/>
      <c r="F785" s="17"/>
      <c r="I785" s="17"/>
      <c r="J785" s="17"/>
      <c r="M785" s="17"/>
      <c r="N785" s="17"/>
      <c r="Q785" s="5"/>
    </row>
    <row r="786" spans="4:17">
      <c r="D786" s="18"/>
      <c r="E786" s="20"/>
      <c r="F786" s="17"/>
      <c r="I786" s="17"/>
      <c r="J786" s="17"/>
      <c r="M786" s="17"/>
      <c r="N786" s="17"/>
      <c r="Q786" s="5"/>
    </row>
    <row r="787" spans="4:17">
      <c r="D787" s="18"/>
      <c r="E787" s="20"/>
      <c r="F787" s="17"/>
      <c r="I787" s="17"/>
      <c r="J787" s="17"/>
      <c r="M787" s="17"/>
      <c r="N787" s="17"/>
      <c r="Q787" s="5"/>
    </row>
    <row r="788" spans="4:17">
      <c r="D788" s="18"/>
      <c r="E788" s="20"/>
      <c r="F788" s="17"/>
      <c r="I788" s="17"/>
      <c r="J788" s="17"/>
      <c r="M788" s="17"/>
      <c r="N788" s="17"/>
      <c r="Q788" s="5"/>
    </row>
    <row r="789" spans="4:17">
      <c r="D789" s="18"/>
      <c r="E789" s="20"/>
      <c r="F789" s="17"/>
      <c r="I789" s="17"/>
      <c r="J789" s="17"/>
      <c r="M789" s="17"/>
      <c r="N789" s="17"/>
      <c r="Q789" s="5"/>
    </row>
    <row r="790" spans="4:17">
      <c r="D790" s="18"/>
      <c r="E790" s="20"/>
      <c r="F790" s="17"/>
      <c r="I790" s="17"/>
      <c r="J790" s="17"/>
      <c r="M790" s="17"/>
      <c r="N790" s="17"/>
      <c r="Q790" s="5"/>
    </row>
    <row r="791" spans="4:17">
      <c r="D791" s="18"/>
      <c r="E791" s="20"/>
      <c r="F791" s="17"/>
      <c r="I791" s="17"/>
      <c r="J791" s="17"/>
      <c r="M791" s="17"/>
      <c r="N791" s="17"/>
      <c r="Q791" s="5"/>
    </row>
    <row r="792" spans="4:17">
      <c r="D792" s="18"/>
      <c r="E792" s="20"/>
      <c r="F792" s="17"/>
      <c r="I792" s="17"/>
      <c r="J792" s="17"/>
      <c r="M792" s="17"/>
      <c r="N792" s="17"/>
      <c r="Q792" s="5"/>
    </row>
    <row r="793" spans="4:17">
      <c r="D793" s="18"/>
      <c r="E793" s="20"/>
      <c r="F793" s="17"/>
      <c r="I793" s="17"/>
      <c r="J793" s="17"/>
      <c r="M793" s="17"/>
      <c r="N793" s="17"/>
      <c r="Q793" s="5"/>
    </row>
    <row r="794" spans="4:17">
      <c r="D794" s="18"/>
      <c r="E794" s="20"/>
      <c r="F794" s="17"/>
      <c r="I794" s="17"/>
      <c r="J794" s="17"/>
      <c r="M794" s="17"/>
      <c r="N794" s="17"/>
      <c r="Q794" s="5"/>
    </row>
    <row r="795" spans="4:17">
      <c r="D795" s="18"/>
      <c r="E795" s="20"/>
      <c r="F795" s="17"/>
      <c r="I795" s="17"/>
      <c r="J795" s="17"/>
      <c r="M795" s="17"/>
      <c r="N795" s="17"/>
      <c r="Q795" s="5"/>
    </row>
    <row r="796" spans="4:17">
      <c r="D796" s="18"/>
      <c r="E796" s="20"/>
      <c r="F796" s="17"/>
      <c r="I796" s="17"/>
      <c r="J796" s="17"/>
      <c r="M796" s="17"/>
      <c r="N796" s="17"/>
      <c r="Q796" s="5"/>
    </row>
    <row r="797" spans="4:17">
      <c r="D797" s="18"/>
      <c r="E797" s="20"/>
      <c r="F797" s="17"/>
      <c r="I797" s="17"/>
      <c r="J797" s="17"/>
      <c r="M797" s="17"/>
      <c r="N797" s="17"/>
      <c r="Q797" s="5"/>
    </row>
    <row r="798" spans="4:17">
      <c r="D798" s="18"/>
      <c r="E798" s="20"/>
      <c r="F798" s="17"/>
      <c r="I798" s="17"/>
      <c r="J798" s="17"/>
      <c r="M798" s="17"/>
      <c r="N798" s="17"/>
      <c r="Q798" s="5"/>
    </row>
    <row r="799" spans="4:17">
      <c r="D799" s="18"/>
      <c r="E799" s="20"/>
      <c r="F799" s="17"/>
      <c r="I799" s="17"/>
      <c r="J799" s="17"/>
      <c r="M799" s="17"/>
      <c r="N799" s="17"/>
      <c r="Q799" s="5"/>
    </row>
    <row r="800" spans="4:17">
      <c r="D800" s="18"/>
      <c r="E800" s="20"/>
      <c r="F800" s="17"/>
      <c r="I800" s="17"/>
      <c r="J800" s="17"/>
      <c r="M800" s="17"/>
      <c r="N800" s="17"/>
      <c r="Q800" s="5"/>
    </row>
    <row r="801" spans="4:17">
      <c r="D801" s="18"/>
      <c r="E801" s="20"/>
      <c r="F801" s="17"/>
      <c r="I801" s="17"/>
      <c r="J801" s="17"/>
      <c r="M801" s="17"/>
      <c r="N801" s="17"/>
      <c r="Q801" s="5"/>
    </row>
    <row r="802" spans="4:17">
      <c r="D802" s="18"/>
      <c r="E802" s="20"/>
      <c r="F802" s="17"/>
      <c r="I802" s="17"/>
      <c r="J802" s="17"/>
      <c r="M802" s="17"/>
      <c r="N802" s="17"/>
      <c r="Q802" s="5"/>
    </row>
    <row r="803" spans="4:17">
      <c r="D803" s="18"/>
      <c r="E803" s="20"/>
      <c r="F803" s="17"/>
      <c r="I803" s="17"/>
      <c r="J803" s="17"/>
      <c r="M803" s="17"/>
      <c r="N803" s="17"/>
      <c r="Q803" s="5"/>
    </row>
    <row r="804" spans="4:17">
      <c r="D804" s="18"/>
      <c r="E804" s="20"/>
      <c r="F804" s="17"/>
      <c r="I804" s="17"/>
      <c r="J804" s="17"/>
      <c r="M804" s="17"/>
      <c r="N804" s="17"/>
      <c r="Q804" s="5"/>
    </row>
    <row r="805" spans="4:17">
      <c r="D805" s="18"/>
      <c r="E805" s="20"/>
      <c r="F805" s="17"/>
      <c r="I805" s="17"/>
      <c r="J805" s="17"/>
      <c r="M805" s="17"/>
      <c r="N805" s="17"/>
      <c r="Q805" s="5"/>
    </row>
    <row r="806" spans="4:17">
      <c r="D806" s="18"/>
      <c r="E806" s="20"/>
      <c r="F806" s="17"/>
      <c r="I806" s="17"/>
      <c r="J806" s="17"/>
      <c r="M806" s="17"/>
      <c r="N806" s="17"/>
      <c r="Q806" s="5"/>
    </row>
    <row r="807" spans="4:17">
      <c r="D807" s="18"/>
      <c r="E807" s="20"/>
      <c r="F807" s="17"/>
      <c r="I807" s="17"/>
      <c r="J807" s="17"/>
      <c r="M807" s="17"/>
      <c r="N807" s="17"/>
      <c r="Q807" s="5"/>
    </row>
    <row r="808" spans="4:17">
      <c r="D808" s="18"/>
      <c r="E808" s="20"/>
      <c r="F808" s="17"/>
      <c r="I808" s="17"/>
      <c r="J808" s="17"/>
      <c r="M808" s="17"/>
      <c r="N808" s="17"/>
      <c r="Q808" s="5"/>
    </row>
    <row r="809" spans="4:17">
      <c r="D809" s="18"/>
      <c r="E809" s="20"/>
      <c r="F809" s="17"/>
      <c r="I809" s="17"/>
      <c r="J809" s="17"/>
      <c r="M809" s="17"/>
      <c r="N809" s="17"/>
      <c r="Q809" s="5"/>
    </row>
    <row r="810" spans="4:17">
      <c r="D810" s="18"/>
      <c r="E810" s="20"/>
      <c r="F810" s="17"/>
      <c r="I810" s="17"/>
      <c r="J810" s="17"/>
      <c r="M810" s="17"/>
      <c r="N810" s="17"/>
      <c r="Q810" s="5"/>
    </row>
    <row r="811" spans="4:17">
      <c r="D811" s="18"/>
      <c r="E811" s="20"/>
      <c r="F811" s="17"/>
      <c r="I811" s="17"/>
      <c r="J811" s="17"/>
      <c r="M811" s="17"/>
      <c r="N811" s="17"/>
      <c r="Q811" s="5"/>
    </row>
    <row r="812" spans="4:17">
      <c r="D812" s="18"/>
      <c r="E812" s="20"/>
      <c r="F812" s="17"/>
      <c r="I812" s="17"/>
      <c r="J812" s="17"/>
      <c r="M812" s="17"/>
      <c r="N812" s="17"/>
      <c r="Q812" s="5"/>
    </row>
    <row r="813" spans="4:17">
      <c r="D813" s="18"/>
      <c r="E813" s="20"/>
      <c r="F813" s="17"/>
      <c r="I813" s="17"/>
      <c r="J813" s="17"/>
      <c r="M813" s="17"/>
      <c r="N813" s="17"/>
      <c r="Q813" s="5"/>
    </row>
    <row r="814" spans="4:17">
      <c r="D814" s="18"/>
      <c r="E814" s="20"/>
      <c r="F814" s="17"/>
      <c r="I814" s="17"/>
      <c r="J814" s="17"/>
      <c r="M814" s="17"/>
      <c r="N814" s="17"/>
      <c r="Q814" s="5"/>
    </row>
    <row r="815" spans="4:17">
      <c r="D815" s="18"/>
      <c r="E815" s="20"/>
      <c r="F815" s="17"/>
      <c r="I815" s="17"/>
      <c r="J815" s="17"/>
      <c r="M815" s="17"/>
      <c r="N815" s="17"/>
      <c r="Q815" s="5"/>
    </row>
    <row r="816" spans="4:17">
      <c r="D816" s="18"/>
      <c r="E816" s="20"/>
      <c r="F816" s="17"/>
      <c r="I816" s="17"/>
      <c r="J816" s="17"/>
      <c r="M816" s="17"/>
      <c r="N816" s="17"/>
      <c r="Q816" s="5"/>
    </row>
    <row r="817" spans="4:17">
      <c r="D817" s="18"/>
      <c r="E817" s="20"/>
      <c r="F817" s="17"/>
      <c r="I817" s="17"/>
      <c r="J817" s="17"/>
      <c r="M817" s="17"/>
      <c r="N817" s="17"/>
      <c r="Q817" s="5"/>
    </row>
    <row r="818" spans="4:17">
      <c r="D818" s="18"/>
      <c r="E818" s="20"/>
      <c r="F818" s="17"/>
      <c r="I818" s="17"/>
      <c r="J818" s="17"/>
      <c r="M818" s="17"/>
      <c r="N818" s="17"/>
      <c r="Q818" s="5"/>
    </row>
    <row r="819" spans="4:17">
      <c r="D819" s="18"/>
      <c r="E819" s="20"/>
      <c r="F819" s="17"/>
      <c r="I819" s="17"/>
      <c r="J819" s="17"/>
      <c r="M819" s="17"/>
      <c r="N819" s="17"/>
      <c r="Q819" s="5"/>
    </row>
    <row r="820" spans="4:17">
      <c r="D820" s="18"/>
      <c r="E820" s="20"/>
      <c r="F820" s="17"/>
      <c r="I820" s="17"/>
      <c r="J820" s="17"/>
      <c r="M820" s="17"/>
      <c r="N820" s="17"/>
      <c r="Q820" s="5"/>
    </row>
    <row r="821" spans="4:17">
      <c r="D821" s="18"/>
      <c r="E821" s="20"/>
      <c r="F821" s="17"/>
      <c r="I821" s="17"/>
      <c r="J821" s="17"/>
      <c r="M821" s="17"/>
      <c r="N821" s="17"/>
      <c r="Q821" s="5"/>
    </row>
    <row r="822" spans="4:17">
      <c r="D822" s="18"/>
      <c r="E822" s="20"/>
      <c r="F822" s="17"/>
      <c r="I822" s="17"/>
      <c r="J822" s="17"/>
      <c r="M822" s="17"/>
      <c r="N822" s="17"/>
      <c r="Q822" s="5"/>
    </row>
    <row r="823" spans="4:17">
      <c r="D823" s="18"/>
      <c r="E823" s="20"/>
      <c r="F823" s="17"/>
      <c r="I823" s="17"/>
      <c r="J823" s="17"/>
      <c r="M823" s="17"/>
      <c r="N823" s="17"/>
      <c r="Q823" s="5"/>
    </row>
    <row r="824" spans="4:17">
      <c r="D824" s="18"/>
      <c r="E824" s="20"/>
      <c r="F824" s="17"/>
      <c r="I824" s="17"/>
      <c r="J824" s="17"/>
      <c r="M824" s="17"/>
      <c r="N824" s="17"/>
      <c r="Q824" s="5"/>
    </row>
    <row r="825" spans="4:17">
      <c r="D825" s="18"/>
      <c r="E825" s="20"/>
      <c r="F825" s="17"/>
      <c r="I825" s="17"/>
      <c r="J825" s="17"/>
      <c r="M825" s="17"/>
      <c r="N825" s="17"/>
      <c r="Q825" s="5"/>
    </row>
    <row r="826" spans="4:17">
      <c r="D826" s="18"/>
      <c r="E826" s="20"/>
      <c r="F826" s="17"/>
      <c r="I826" s="17"/>
      <c r="J826" s="17"/>
      <c r="M826" s="17"/>
      <c r="N826" s="17"/>
      <c r="Q826" s="5"/>
    </row>
    <row r="827" spans="4:17">
      <c r="D827" s="18"/>
      <c r="E827" s="20"/>
      <c r="F827" s="17"/>
      <c r="I827" s="17"/>
      <c r="J827" s="17"/>
      <c r="M827" s="17"/>
      <c r="N827" s="17"/>
      <c r="Q827" s="5"/>
    </row>
    <row r="828" spans="4:17">
      <c r="D828" s="18"/>
      <c r="E828" s="20"/>
      <c r="F828" s="17"/>
      <c r="I828" s="17"/>
      <c r="J828" s="17"/>
      <c r="M828" s="17"/>
      <c r="N828" s="17"/>
      <c r="Q828" s="5"/>
    </row>
    <row r="829" spans="4:17">
      <c r="D829" s="18"/>
      <c r="E829" s="20"/>
      <c r="F829" s="17"/>
      <c r="I829" s="17"/>
      <c r="J829" s="17"/>
      <c r="M829" s="17"/>
      <c r="N829" s="17"/>
      <c r="Q829" s="5"/>
    </row>
    <row r="830" spans="4:17">
      <c r="D830" s="18"/>
      <c r="E830" s="20"/>
      <c r="F830" s="17"/>
      <c r="I830" s="17"/>
      <c r="J830" s="17"/>
      <c r="M830" s="17"/>
      <c r="N830" s="17"/>
      <c r="Q830" s="5"/>
    </row>
    <row r="831" spans="4:17">
      <c r="D831" s="18"/>
      <c r="E831" s="20"/>
      <c r="F831" s="17"/>
      <c r="I831" s="17"/>
      <c r="J831" s="17"/>
      <c r="M831" s="17"/>
      <c r="N831" s="17"/>
      <c r="Q831" s="5"/>
    </row>
    <row r="832" spans="4:17">
      <c r="D832" s="18"/>
      <c r="E832" s="20"/>
      <c r="F832" s="17"/>
      <c r="I832" s="17"/>
      <c r="J832" s="17"/>
      <c r="M832" s="17"/>
      <c r="N832" s="17"/>
      <c r="Q832" s="5"/>
    </row>
    <row r="833" spans="4:17">
      <c r="D833" s="18"/>
      <c r="E833" s="20"/>
      <c r="F833" s="17"/>
      <c r="I833" s="17"/>
      <c r="J833" s="17"/>
      <c r="M833" s="17"/>
      <c r="N833" s="17"/>
      <c r="Q833" s="5"/>
    </row>
    <row r="834" spans="4:17">
      <c r="D834" s="18"/>
      <c r="E834" s="20"/>
      <c r="F834" s="17"/>
      <c r="I834" s="17"/>
      <c r="J834" s="17"/>
      <c r="M834" s="17"/>
      <c r="N834" s="17"/>
      <c r="Q834" s="5"/>
    </row>
    <row r="835" spans="4:17">
      <c r="D835" s="18"/>
      <c r="E835" s="20"/>
      <c r="F835" s="17"/>
      <c r="I835" s="17"/>
      <c r="J835" s="17"/>
      <c r="M835" s="17"/>
      <c r="N835" s="17"/>
      <c r="Q835" s="5"/>
    </row>
    <row r="836" spans="4:17">
      <c r="D836" s="18"/>
      <c r="E836" s="20"/>
      <c r="F836" s="17"/>
      <c r="I836" s="17"/>
      <c r="J836" s="17"/>
      <c r="M836" s="17"/>
      <c r="N836" s="17"/>
      <c r="Q836" s="5"/>
    </row>
    <row r="837" spans="4:17">
      <c r="D837" s="18"/>
      <c r="E837" s="20"/>
      <c r="F837" s="17"/>
      <c r="I837" s="17"/>
      <c r="J837" s="17"/>
      <c r="M837" s="17"/>
      <c r="N837" s="17"/>
      <c r="Q837" s="5"/>
    </row>
    <row r="838" spans="4:17">
      <c r="D838" s="18"/>
      <c r="E838" s="20"/>
      <c r="F838" s="17"/>
      <c r="I838" s="17"/>
      <c r="J838" s="17"/>
      <c r="M838" s="17"/>
      <c r="N838" s="17"/>
      <c r="Q838" s="5"/>
    </row>
    <row r="839" spans="4:17">
      <c r="D839" s="18"/>
      <c r="E839" s="20"/>
      <c r="F839" s="17"/>
      <c r="I839" s="17"/>
      <c r="J839" s="17"/>
      <c r="M839" s="17"/>
      <c r="N839" s="17"/>
      <c r="Q839" s="5"/>
    </row>
    <row r="840" spans="4:17">
      <c r="D840" s="18"/>
      <c r="E840" s="20"/>
      <c r="F840" s="17"/>
      <c r="I840" s="17"/>
      <c r="J840" s="17"/>
      <c r="M840" s="17"/>
      <c r="N840" s="17"/>
      <c r="Q840" s="5"/>
    </row>
    <row r="841" spans="4:17">
      <c r="D841" s="18"/>
      <c r="E841" s="20"/>
      <c r="F841" s="17"/>
      <c r="I841" s="17"/>
      <c r="J841" s="17"/>
      <c r="M841" s="17"/>
      <c r="N841" s="17"/>
      <c r="Q841" s="5"/>
    </row>
    <row r="842" spans="4:17">
      <c r="D842" s="18"/>
      <c r="E842" s="20"/>
      <c r="F842" s="17"/>
      <c r="I842" s="17"/>
      <c r="J842" s="17"/>
      <c r="M842" s="17"/>
      <c r="N842" s="17"/>
      <c r="Q842" s="5"/>
    </row>
    <row r="843" spans="4:17">
      <c r="D843" s="18"/>
      <c r="E843" s="20"/>
      <c r="F843" s="17"/>
      <c r="I843" s="17"/>
      <c r="J843" s="17"/>
      <c r="M843" s="17"/>
      <c r="N843" s="17"/>
      <c r="Q843" s="5"/>
    </row>
    <row r="844" spans="4:17">
      <c r="D844" s="18"/>
      <c r="E844" s="20"/>
      <c r="F844" s="17"/>
      <c r="I844" s="17"/>
      <c r="J844" s="17"/>
      <c r="M844" s="17"/>
      <c r="N844" s="17"/>
      <c r="Q844" s="5"/>
    </row>
    <row r="845" spans="4:17">
      <c r="D845" s="18"/>
      <c r="E845" s="20"/>
      <c r="F845" s="17"/>
      <c r="I845" s="17"/>
      <c r="J845" s="17"/>
      <c r="M845" s="17"/>
      <c r="N845" s="17"/>
      <c r="Q845" s="5"/>
    </row>
    <row r="846" spans="4:17">
      <c r="D846" s="18"/>
      <c r="E846" s="20"/>
      <c r="F846" s="17"/>
      <c r="I846" s="17"/>
      <c r="J846" s="17"/>
      <c r="M846" s="17"/>
      <c r="N846" s="17"/>
      <c r="Q846" s="5"/>
    </row>
    <row r="847" spans="4:17">
      <c r="D847" s="18"/>
      <c r="E847" s="20"/>
      <c r="F847" s="17"/>
      <c r="I847" s="17"/>
      <c r="J847" s="17"/>
      <c r="M847" s="17"/>
      <c r="N847" s="17"/>
      <c r="Q847" s="5"/>
    </row>
    <row r="848" spans="4:17">
      <c r="D848" s="18"/>
      <c r="E848" s="20"/>
      <c r="F848" s="17"/>
      <c r="I848" s="17"/>
      <c r="J848" s="17"/>
      <c r="M848" s="17"/>
      <c r="N848" s="17"/>
      <c r="Q848" s="5"/>
    </row>
    <row r="849" spans="4:17">
      <c r="D849" s="18"/>
      <c r="E849" s="20"/>
      <c r="F849" s="17"/>
      <c r="I849" s="17"/>
      <c r="J849" s="17"/>
      <c r="M849" s="17"/>
      <c r="N849" s="17"/>
      <c r="Q849" s="5"/>
    </row>
    <row r="850" spans="4:17">
      <c r="D850" s="18"/>
      <c r="E850" s="20"/>
      <c r="F850" s="17"/>
      <c r="I850" s="17"/>
      <c r="J850" s="17"/>
      <c r="M850" s="17"/>
      <c r="N850" s="17"/>
      <c r="Q850" s="5"/>
    </row>
    <row r="851" spans="4:17">
      <c r="D851" s="18"/>
      <c r="E851" s="20"/>
      <c r="F851" s="17"/>
      <c r="I851" s="17"/>
      <c r="J851" s="17"/>
      <c r="M851" s="17"/>
      <c r="N851" s="17"/>
      <c r="Q851" s="5"/>
    </row>
    <row r="852" spans="4:17">
      <c r="D852" s="18"/>
      <c r="E852" s="20"/>
      <c r="F852" s="17"/>
      <c r="I852" s="17"/>
      <c r="J852" s="17"/>
      <c r="M852" s="17"/>
      <c r="N852" s="17"/>
      <c r="Q852" s="5"/>
    </row>
    <row r="853" spans="4:17">
      <c r="D853" s="18"/>
      <c r="E853" s="20"/>
      <c r="F853" s="17"/>
      <c r="I853" s="17"/>
      <c r="J853" s="17"/>
      <c r="M853" s="17"/>
      <c r="N853" s="17"/>
      <c r="Q853" s="5"/>
    </row>
    <row r="854" spans="4:17">
      <c r="D854" s="18"/>
      <c r="E854" s="20"/>
      <c r="F854" s="17"/>
      <c r="I854" s="17"/>
      <c r="J854" s="17"/>
      <c r="M854" s="17"/>
      <c r="N854" s="17"/>
      <c r="Q854" s="5"/>
    </row>
    <row r="855" spans="4:17">
      <c r="D855" s="18"/>
      <c r="E855" s="20"/>
      <c r="F855" s="17"/>
      <c r="I855" s="17"/>
      <c r="J855" s="17"/>
      <c r="M855" s="17"/>
      <c r="N855" s="17"/>
      <c r="Q855" s="5"/>
    </row>
    <row r="856" spans="4:17">
      <c r="D856" s="18"/>
      <c r="E856" s="20"/>
      <c r="F856" s="17"/>
      <c r="I856" s="17"/>
      <c r="J856" s="17"/>
      <c r="M856" s="17"/>
      <c r="N856" s="17"/>
      <c r="Q856" s="5"/>
    </row>
    <row r="857" spans="4:17">
      <c r="D857" s="18"/>
      <c r="E857" s="20"/>
      <c r="F857" s="17"/>
      <c r="I857" s="17"/>
      <c r="J857" s="17"/>
      <c r="M857" s="17"/>
      <c r="N857" s="17"/>
      <c r="Q857" s="5"/>
    </row>
    <row r="858" spans="4:17">
      <c r="D858" s="18"/>
      <c r="E858" s="20"/>
      <c r="F858" s="17"/>
      <c r="I858" s="17"/>
      <c r="J858" s="17"/>
      <c r="M858" s="17"/>
      <c r="N858" s="17"/>
      <c r="Q858" s="5"/>
    </row>
    <row r="859" spans="4:17">
      <c r="D859" s="18"/>
      <c r="E859" s="20"/>
      <c r="F859" s="17"/>
      <c r="I859" s="17"/>
      <c r="J859" s="17"/>
      <c r="M859" s="17"/>
      <c r="N859" s="17"/>
      <c r="Q859" s="5"/>
    </row>
    <row r="860" spans="4:17">
      <c r="D860" s="18"/>
      <c r="E860" s="20"/>
      <c r="F860" s="17"/>
      <c r="I860" s="17"/>
      <c r="J860" s="17"/>
      <c r="M860" s="17"/>
      <c r="N860" s="17"/>
      <c r="Q860" s="5"/>
    </row>
    <row r="861" spans="4:17">
      <c r="D861" s="18"/>
      <c r="E861" s="20"/>
      <c r="F861" s="17"/>
      <c r="I861" s="17"/>
      <c r="J861" s="17"/>
      <c r="M861" s="17"/>
      <c r="N861" s="17"/>
      <c r="Q861" s="5"/>
    </row>
    <row r="862" spans="4:17">
      <c r="D862" s="18"/>
      <c r="E862" s="20"/>
      <c r="F862" s="17"/>
      <c r="I862" s="17"/>
      <c r="J862" s="17"/>
      <c r="M862" s="17"/>
      <c r="N862" s="17"/>
      <c r="Q862" s="5"/>
    </row>
    <row r="863" spans="4:17">
      <c r="D863" s="18"/>
      <c r="E863" s="20"/>
      <c r="F863" s="17"/>
      <c r="I863" s="17"/>
      <c r="J863" s="17"/>
      <c r="M863" s="17"/>
      <c r="N863" s="17"/>
      <c r="Q863" s="5"/>
    </row>
    <row r="864" spans="4:17">
      <c r="D864" s="18"/>
      <c r="E864" s="20"/>
      <c r="F864" s="17"/>
      <c r="I864" s="17"/>
      <c r="J864" s="17"/>
      <c r="M864" s="17"/>
      <c r="N864" s="17"/>
      <c r="Q864" s="5"/>
    </row>
    <row r="865" spans="4:17">
      <c r="D865" s="18"/>
      <c r="E865" s="20"/>
      <c r="F865" s="17"/>
      <c r="I865" s="17"/>
      <c r="J865" s="17"/>
      <c r="M865" s="17"/>
      <c r="N865" s="17"/>
      <c r="Q865" s="5"/>
    </row>
    <row r="866" spans="4:17">
      <c r="D866" s="18"/>
      <c r="E866" s="20"/>
      <c r="F866" s="17"/>
      <c r="I866" s="17"/>
      <c r="J866" s="17"/>
      <c r="M866" s="17"/>
      <c r="N866" s="17"/>
      <c r="Q866" s="5"/>
    </row>
    <row r="867" spans="4:17">
      <c r="D867" s="18"/>
      <c r="E867" s="20"/>
      <c r="F867" s="17"/>
      <c r="I867" s="17"/>
      <c r="J867" s="17"/>
      <c r="M867" s="17"/>
      <c r="N867" s="17"/>
      <c r="Q867" s="5"/>
    </row>
    <row r="868" spans="4:17">
      <c r="D868" s="18"/>
      <c r="E868" s="20"/>
      <c r="F868" s="17"/>
      <c r="I868" s="17"/>
      <c r="J868" s="17"/>
      <c r="M868" s="17"/>
      <c r="N868" s="17"/>
      <c r="Q868" s="5"/>
    </row>
    <row r="869" spans="4:17">
      <c r="D869" s="18"/>
      <c r="E869" s="20"/>
      <c r="F869" s="17"/>
      <c r="I869" s="17"/>
      <c r="J869" s="17"/>
      <c r="M869" s="17"/>
      <c r="N869" s="17"/>
      <c r="Q869" s="5"/>
    </row>
    <row r="870" spans="4:17">
      <c r="D870" s="18"/>
      <c r="E870" s="20"/>
      <c r="F870" s="17"/>
      <c r="I870" s="17"/>
      <c r="J870" s="17"/>
      <c r="M870" s="17"/>
      <c r="N870" s="17"/>
      <c r="Q870" s="5"/>
    </row>
    <row r="871" spans="4:17">
      <c r="D871" s="18"/>
      <c r="E871" s="20"/>
      <c r="F871" s="17"/>
      <c r="I871" s="17"/>
      <c r="J871" s="17"/>
      <c r="M871" s="17"/>
      <c r="N871" s="17"/>
      <c r="Q871" s="5"/>
    </row>
    <row r="872" spans="4:17">
      <c r="D872" s="18"/>
      <c r="E872" s="20"/>
      <c r="F872" s="17"/>
      <c r="I872" s="17"/>
      <c r="J872" s="17"/>
      <c r="M872" s="17"/>
      <c r="N872" s="17"/>
      <c r="Q872" s="5"/>
    </row>
    <row r="873" spans="4:17">
      <c r="D873" s="18"/>
      <c r="E873" s="20"/>
      <c r="F873" s="17"/>
      <c r="I873" s="17"/>
      <c r="J873" s="17"/>
      <c r="M873" s="17"/>
      <c r="N873" s="17"/>
      <c r="Q873" s="5"/>
    </row>
    <row r="874" spans="4:17">
      <c r="D874" s="18"/>
      <c r="E874" s="20"/>
      <c r="F874" s="17"/>
      <c r="I874" s="17"/>
      <c r="J874" s="17"/>
      <c r="M874" s="17"/>
      <c r="N874" s="17"/>
      <c r="Q874" s="5"/>
    </row>
    <row r="875" spans="4:17">
      <c r="D875" s="18"/>
      <c r="E875" s="20"/>
      <c r="F875" s="17"/>
      <c r="I875" s="17"/>
      <c r="J875" s="17"/>
      <c r="M875" s="17"/>
      <c r="N875" s="17"/>
      <c r="Q875" s="5"/>
    </row>
    <row r="876" spans="4:17">
      <c r="D876" s="18"/>
      <c r="E876" s="20"/>
      <c r="F876" s="17"/>
      <c r="I876" s="17"/>
      <c r="J876" s="17"/>
      <c r="M876" s="17"/>
      <c r="N876" s="17"/>
      <c r="Q876" s="5"/>
    </row>
    <row r="877" spans="4:17">
      <c r="D877" s="18"/>
      <c r="E877" s="20"/>
      <c r="F877" s="17"/>
      <c r="I877" s="17"/>
      <c r="J877" s="17"/>
      <c r="M877" s="17"/>
      <c r="N877" s="17"/>
      <c r="Q877" s="5"/>
    </row>
    <row r="878" spans="4:17">
      <c r="D878" s="18"/>
      <c r="E878" s="20"/>
      <c r="F878" s="17"/>
      <c r="I878" s="17"/>
      <c r="J878" s="17"/>
      <c r="M878" s="17"/>
      <c r="N878" s="17"/>
      <c r="Q878" s="5"/>
    </row>
    <row r="879" spans="4:17">
      <c r="D879" s="18"/>
      <c r="E879" s="20"/>
      <c r="F879" s="17"/>
      <c r="I879" s="17"/>
      <c r="J879" s="17"/>
      <c r="M879" s="17"/>
      <c r="N879" s="17"/>
      <c r="Q879" s="5"/>
    </row>
    <row r="880" spans="4:17">
      <c r="D880" s="18"/>
      <c r="E880" s="20"/>
      <c r="F880" s="17"/>
      <c r="I880" s="17"/>
      <c r="J880" s="17"/>
      <c r="M880" s="17"/>
      <c r="N880" s="17"/>
      <c r="Q880" s="5"/>
    </row>
    <row r="881" spans="4:17">
      <c r="D881" s="18"/>
      <c r="E881" s="20"/>
      <c r="F881" s="17"/>
      <c r="I881" s="17"/>
      <c r="J881" s="17"/>
      <c r="M881" s="17"/>
      <c r="N881" s="17"/>
      <c r="Q881" s="5"/>
    </row>
    <row r="882" spans="4:17">
      <c r="D882" s="18"/>
      <c r="E882" s="20"/>
      <c r="F882" s="17"/>
      <c r="I882" s="17"/>
      <c r="J882" s="17"/>
      <c r="M882" s="17"/>
      <c r="N882" s="17"/>
      <c r="Q882" s="5"/>
    </row>
    <row r="883" spans="4:17">
      <c r="D883" s="18"/>
      <c r="E883" s="20"/>
      <c r="F883" s="17"/>
      <c r="I883" s="17"/>
      <c r="J883" s="17"/>
      <c r="M883" s="17"/>
      <c r="N883" s="17"/>
      <c r="Q883" s="5"/>
    </row>
    <row r="884" spans="4:17">
      <c r="D884" s="18"/>
      <c r="E884" s="20"/>
      <c r="F884" s="17"/>
      <c r="I884" s="17"/>
      <c r="J884" s="17"/>
      <c r="M884" s="17"/>
      <c r="N884" s="17"/>
      <c r="Q884" s="5"/>
    </row>
    <row r="885" spans="4:17">
      <c r="D885" s="18"/>
      <c r="E885" s="20"/>
      <c r="F885" s="17"/>
      <c r="I885" s="17"/>
      <c r="J885" s="17"/>
      <c r="M885" s="17"/>
      <c r="N885" s="17"/>
      <c r="Q885" s="5"/>
    </row>
    <row r="886" spans="4:17">
      <c r="D886" s="18"/>
      <c r="E886" s="20"/>
      <c r="F886" s="17"/>
      <c r="I886" s="17"/>
      <c r="J886" s="17"/>
      <c r="M886" s="17"/>
      <c r="N886" s="17"/>
      <c r="Q886" s="5"/>
    </row>
    <row r="887" spans="4:17">
      <c r="D887" s="18"/>
      <c r="E887" s="20"/>
      <c r="F887" s="17"/>
      <c r="I887" s="17"/>
      <c r="J887" s="17"/>
      <c r="M887" s="17"/>
      <c r="N887" s="17"/>
      <c r="Q887" s="5"/>
    </row>
    <row r="888" spans="4:17">
      <c r="D888" s="18"/>
      <c r="E888" s="20"/>
      <c r="F888" s="17"/>
      <c r="I888" s="17"/>
      <c r="J888" s="17"/>
      <c r="M888" s="17"/>
      <c r="N888" s="17"/>
      <c r="Q888" s="5"/>
    </row>
    <row r="889" spans="4:17">
      <c r="D889" s="18"/>
      <c r="E889" s="20"/>
      <c r="F889" s="17"/>
      <c r="I889" s="17"/>
      <c r="J889" s="17"/>
      <c r="M889" s="17"/>
      <c r="N889" s="17"/>
      <c r="Q889" s="5"/>
    </row>
    <row r="890" spans="4:17">
      <c r="D890" s="18"/>
      <c r="E890" s="20"/>
      <c r="F890" s="17"/>
      <c r="I890" s="17"/>
      <c r="J890" s="17"/>
      <c r="M890" s="17"/>
      <c r="N890" s="17"/>
      <c r="Q890" s="5"/>
    </row>
    <row r="891" spans="4:17">
      <c r="D891" s="18"/>
      <c r="E891" s="20"/>
      <c r="F891" s="17"/>
      <c r="I891" s="17"/>
      <c r="J891" s="17"/>
      <c r="M891" s="17"/>
      <c r="N891" s="17"/>
      <c r="Q891" s="5"/>
    </row>
    <row r="892" spans="4:17">
      <c r="D892" s="18"/>
      <c r="E892" s="20"/>
      <c r="F892" s="17"/>
      <c r="I892" s="17"/>
      <c r="J892" s="17"/>
      <c r="M892" s="17"/>
      <c r="N892" s="17"/>
      <c r="Q892" s="5"/>
    </row>
    <row r="893" spans="4:17">
      <c r="D893" s="18"/>
      <c r="E893" s="20"/>
      <c r="F893" s="17"/>
      <c r="I893" s="17"/>
      <c r="J893" s="17"/>
      <c r="M893" s="17"/>
      <c r="N893" s="17"/>
      <c r="Q893" s="5"/>
    </row>
    <row r="894" spans="4:17">
      <c r="D894" s="18"/>
      <c r="E894" s="20"/>
      <c r="F894" s="17"/>
      <c r="I894" s="17"/>
      <c r="J894" s="17"/>
      <c r="M894" s="17"/>
      <c r="N894" s="17"/>
      <c r="Q894" s="5"/>
    </row>
    <row r="895" spans="4:17">
      <c r="D895" s="18"/>
      <c r="E895" s="20"/>
      <c r="F895" s="17"/>
      <c r="I895" s="17"/>
      <c r="J895" s="17"/>
      <c r="M895" s="17"/>
      <c r="N895" s="17"/>
      <c r="Q895" s="5"/>
    </row>
    <row r="896" spans="4:17">
      <c r="D896" s="18"/>
      <c r="E896" s="20"/>
      <c r="F896" s="17"/>
      <c r="I896" s="17"/>
      <c r="J896" s="17"/>
      <c r="M896" s="17"/>
      <c r="N896" s="17"/>
      <c r="Q896" s="5"/>
    </row>
    <row r="897" spans="4:17">
      <c r="D897" s="18"/>
      <c r="E897" s="20"/>
      <c r="F897" s="17"/>
      <c r="I897" s="17"/>
      <c r="J897" s="17"/>
      <c r="M897" s="17"/>
      <c r="N897" s="17"/>
      <c r="Q897" s="5"/>
    </row>
    <row r="898" spans="4:17">
      <c r="D898" s="18"/>
      <c r="E898" s="20"/>
      <c r="F898" s="17"/>
      <c r="I898" s="17"/>
      <c r="J898" s="17"/>
      <c r="M898" s="17"/>
      <c r="N898" s="17"/>
      <c r="Q898" s="5"/>
    </row>
    <row r="899" spans="4:17">
      <c r="D899" s="18"/>
      <c r="E899" s="20"/>
      <c r="F899" s="17"/>
      <c r="I899" s="17"/>
      <c r="J899" s="17"/>
      <c r="M899" s="17"/>
      <c r="N899" s="17"/>
      <c r="Q899" s="5"/>
    </row>
    <row r="900" spans="4:17">
      <c r="D900" s="18"/>
      <c r="E900" s="20"/>
      <c r="F900" s="17"/>
      <c r="I900" s="17"/>
      <c r="J900" s="17"/>
      <c r="M900" s="17"/>
      <c r="N900" s="17"/>
      <c r="Q900" s="5"/>
    </row>
    <row r="901" spans="4:17">
      <c r="D901" s="18"/>
      <c r="E901" s="20"/>
      <c r="F901" s="17"/>
      <c r="I901" s="17"/>
      <c r="J901" s="17"/>
      <c r="M901" s="17"/>
      <c r="N901" s="17"/>
      <c r="Q901" s="5"/>
    </row>
    <row r="902" spans="4:17">
      <c r="D902" s="18"/>
      <c r="E902" s="20"/>
      <c r="F902" s="17"/>
      <c r="I902" s="17"/>
      <c r="J902" s="17"/>
      <c r="M902" s="17"/>
      <c r="N902" s="17"/>
      <c r="Q902" s="5"/>
    </row>
    <row r="903" spans="4:17">
      <c r="D903" s="18"/>
      <c r="E903" s="20"/>
      <c r="F903" s="17"/>
      <c r="I903" s="17"/>
      <c r="J903" s="17"/>
      <c r="M903" s="17"/>
      <c r="N903" s="17"/>
      <c r="Q903" s="5"/>
    </row>
    <row r="904" spans="4:17">
      <c r="D904" s="18"/>
      <c r="E904" s="20"/>
      <c r="F904" s="17"/>
      <c r="I904" s="17"/>
      <c r="J904" s="17"/>
      <c r="M904" s="17"/>
      <c r="N904" s="17"/>
      <c r="Q904" s="5"/>
    </row>
    <row r="905" spans="4:17">
      <c r="D905" s="18"/>
      <c r="E905" s="20"/>
      <c r="F905" s="17"/>
      <c r="I905" s="17"/>
      <c r="J905" s="17"/>
      <c r="M905" s="17"/>
      <c r="N905" s="17"/>
      <c r="Q905" s="5"/>
    </row>
    <row r="906" spans="4:17">
      <c r="D906" s="18"/>
      <c r="E906" s="20"/>
      <c r="F906" s="17"/>
      <c r="I906" s="17"/>
      <c r="J906" s="17"/>
      <c r="M906" s="17"/>
      <c r="N906" s="17"/>
      <c r="Q906" s="5"/>
    </row>
    <row r="907" spans="4:17">
      <c r="D907" s="18"/>
      <c r="E907" s="20"/>
      <c r="F907" s="17"/>
      <c r="I907" s="17"/>
      <c r="J907" s="17"/>
      <c r="M907" s="17"/>
      <c r="N907" s="17"/>
      <c r="Q907" s="5"/>
    </row>
    <row r="908" spans="4:17">
      <c r="D908" s="18"/>
      <c r="E908" s="20"/>
      <c r="F908" s="17"/>
      <c r="I908" s="17"/>
      <c r="J908" s="17"/>
      <c r="M908" s="17"/>
      <c r="N908" s="17"/>
      <c r="Q908" s="5"/>
    </row>
    <row r="909" spans="4:17">
      <c r="D909" s="18"/>
      <c r="E909" s="20"/>
      <c r="F909" s="17"/>
      <c r="I909" s="17"/>
      <c r="J909" s="17"/>
      <c r="M909" s="17"/>
      <c r="N909" s="17"/>
      <c r="Q909" s="5"/>
    </row>
    <row r="910" spans="4:17">
      <c r="D910" s="18"/>
      <c r="E910" s="20"/>
      <c r="F910" s="17"/>
      <c r="I910" s="17"/>
      <c r="J910" s="17"/>
      <c r="M910" s="17"/>
      <c r="N910" s="17"/>
      <c r="Q910" s="5"/>
    </row>
    <row r="911" spans="4:17">
      <c r="D911" s="18"/>
      <c r="E911" s="20"/>
      <c r="F911" s="17"/>
      <c r="I911" s="17"/>
      <c r="J911" s="17"/>
      <c r="M911" s="17"/>
      <c r="N911" s="17"/>
      <c r="Q911" s="5"/>
    </row>
    <row r="912" spans="4:17">
      <c r="D912" s="18"/>
      <c r="E912" s="20"/>
      <c r="F912" s="17"/>
      <c r="I912" s="17"/>
      <c r="J912" s="17"/>
      <c r="M912" s="17"/>
      <c r="N912" s="17"/>
      <c r="Q912" s="5"/>
    </row>
    <row r="913" spans="4:17">
      <c r="D913" s="18"/>
      <c r="E913" s="20"/>
      <c r="F913" s="17"/>
      <c r="I913" s="17"/>
      <c r="J913" s="17"/>
      <c r="M913" s="17"/>
      <c r="N913" s="17"/>
      <c r="Q913" s="5"/>
    </row>
    <row r="914" spans="4:17">
      <c r="D914" s="18"/>
      <c r="E914" s="20"/>
      <c r="F914" s="17"/>
      <c r="I914" s="17"/>
      <c r="J914" s="17"/>
      <c r="M914" s="17"/>
      <c r="N914" s="17"/>
      <c r="Q914" s="5"/>
    </row>
    <row r="915" spans="4:17">
      <c r="D915" s="18"/>
      <c r="E915" s="20"/>
      <c r="F915" s="17"/>
      <c r="I915" s="17"/>
      <c r="J915" s="17"/>
      <c r="M915" s="17"/>
      <c r="N915" s="17"/>
      <c r="Q915" s="5"/>
    </row>
    <row r="916" spans="4:17">
      <c r="D916" s="18"/>
      <c r="E916" s="20"/>
      <c r="F916" s="17"/>
      <c r="I916" s="17"/>
      <c r="J916" s="17"/>
      <c r="M916" s="17"/>
      <c r="N916" s="17"/>
      <c r="Q916" s="5"/>
    </row>
    <row r="917" spans="4:17">
      <c r="D917" s="18"/>
      <c r="E917" s="20"/>
      <c r="F917" s="17"/>
      <c r="I917" s="17"/>
      <c r="J917" s="17"/>
      <c r="M917" s="17"/>
      <c r="N917" s="17"/>
      <c r="Q917" s="5"/>
    </row>
    <row r="918" spans="4:17">
      <c r="D918" s="18"/>
      <c r="E918" s="20"/>
      <c r="F918" s="17"/>
      <c r="I918" s="17"/>
      <c r="J918" s="17"/>
      <c r="M918" s="17"/>
      <c r="N918" s="17"/>
      <c r="Q918" s="5"/>
    </row>
    <row r="919" spans="4:17">
      <c r="D919" s="18"/>
      <c r="E919" s="20"/>
      <c r="F919" s="17"/>
      <c r="I919" s="17"/>
      <c r="J919" s="17"/>
      <c r="M919" s="17"/>
      <c r="N919" s="17"/>
      <c r="Q919" s="5"/>
    </row>
    <row r="920" spans="4:17">
      <c r="D920" s="18"/>
      <c r="E920" s="20"/>
      <c r="F920" s="17"/>
      <c r="I920" s="17"/>
      <c r="J920" s="17"/>
      <c r="M920" s="17"/>
      <c r="N920" s="17"/>
      <c r="Q920" s="5"/>
    </row>
    <row r="921" spans="4:17">
      <c r="D921" s="18"/>
      <c r="E921" s="20"/>
      <c r="F921" s="17"/>
      <c r="I921" s="17"/>
      <c r="J921" s="17"/>
      <c r="M921" s="17"/>
      <c r="N921" s="17"/>
      <c r="Q921" s="5"/>
    </row>
    <row r="922" spans="4:17">
      <c r="D922" s="18"/>
      <c r="E922" s="20"/>
      <c r="F922" s="17"/>
      <c r="I922" s="17"/>
      <c r="J922" s="17"/>
      <c r="M922" s="17"/>
      <c r="N922" s="17"/>
      <c r="Q922" s="5"/>
    </row>
    <row r="923" spans="4:17">
      <c r="D923" s="18"/>
      <c r="E923" s="20"/>
      <c r="F923" s="17"/>
      <c r="I923" s="17"/>
      <c r="J923" s="17"/>
      <c r="M923" s="17"/>
      <c r="N923" s="17"/>
      <c r="Q923" s="5"/>
    </row>
    <row r="924" spans="4:17">
      <c r="D924" s="18"/>
      <c r="E924" s="20"/>
      <c r="F924" s="17"/>
      <c r="I924" s="17"/>
      <c r="J924" s="17"/>
      <c r="M924" s="17"/>
      <c r="N924" s="17"/>
      <c r="Q924" s="5"/>
    </row>
    <row r="925" spans="4:17">
      <c r="D925" s="18"/>
      <c r="E925" s="20"/>
      <c r="F925" s="17"/>
      <c r="I925" s="17"/>
      <c r="J925" s="17"/>
      <c r="M925" s="17"/>
      <c r="N925" s="17"/>
      <c r="Q925" s="5"/>
    </row>
    <row r="926" spans="4:17">
      <c r="D926" s="18"/>
      <c r="E926" s="20"/>
      <c r="F926" s="17"/>
      <c r="I926" s="17"/>
      <c r="J926" s="17"/>
      <c r="M926" s="17"/>
      <c r="N926" s="17"/>
      <c r="Q926" s="5"/>
    </row>
    <row r="927" spans="4:17">
      <c r="D927" s="18"/>
      <c r="E927" s="20"/>
      <c r="F927" s="17"/>
      <c r="I927" s="17"/>
      <c r="J927" s="17"/>
      <c r="M927" s="17"/>
      <c r="N927" s="17"/>
      <c r="Q927" s="5"/>
    </row>
    <row r="928" spans="4:17">
      <c r="D928" s="18"/>
      <c r="E928" s="20"/>
      <c r="F928" s="17"/>
      <c r="I928" s="17"/>
      <c r="J928" s="17"/>
      <c r="M928" s="17"/>
      <c r="N928" s="17"/>
      <c r="Q928" s="5"/>
    </row>
    <row r="929" spans="4:17">
      <c r="D929" s="18"/>
      <c r="E929" s="20"/>
      <c r="F929" s="17"/>
      <c r="I929" s="17"/>
      <c r="J929" s="17"/>
      <c r="M929" s="17"/>
      <c r="N929" s="17"/>
      <c r="Q929" s="5"/>
    </row>
    <row r="930" spans="4:17">
      <c r="D930" s="18"/>
      <c r="E930" s="20"/>
      <c r="F930" s="17"/>
      <c r="I930" s="17"/>
      <c r="J930" s="17"/>
      <c r="M930" s="17"/>
      <c r="N930" s="17"/>
      <c r="Q930" s="5"/>
    </row>
    <row r="931" spans="4:17">
      <c r="D931" s="18"/>
      <c r="E931" s="20"/>
      <c r="F931" s="17"/>
      <c r="I931" s="17"/>
      <c r="J931" s="17"/>
      <c r="M931" s="17"/>
      <c r="N931" s="17"/>
      <c r="Q931" s="5"/>
    </row>
    <row r="932" spans="4:17">
      <c r="D932" s="18"/>
      <c r="E932" s="20"/>
      <c r="F932" s="17"/>
      <c r="I932" s="17"/>
      <c r="J932" s="17"/>
      <c r="M932" s="17"/>
      <c r="N932" s="17"/>
      <c r="Q932" s="5"/>
    </row>
    <row r="933" spans="4:17">
      <c r="D933" s="18"/>
      <c r="E933" s="20"/>
      <c r="F933" s="17"/>
      <c r="I933" s="17"/>
      <c r="J933" s="17"/>
      <c r="M933" s="17"/>
      <c r="N933" s="17"/>
      <c r="Q933" s="5"/>
    </row>
    <row r="934" spans="4:17">
      <c r="D934" s="18"/>
      <c r="E934" s="20"/>
      <c r="F934" s="17"/>
      <c r="I934" s="17"/>
      <c r="J934" s="17"/>
      <c r="M934" s="17"/>
      <c r="N934" s="17"/>
      <c r="Q934" s="5"/>
    </row>
    <row r="935" spans="4:17">
      <c r="D935" s="18"/>
      <c r="E935" s="20"/>
      <c r="F935" s="17"/>
      <c r="I935" s="17"/>
      <c r="J935" s="17"/>
      <c r="M935" s="17"/>
      <c r="N935" s="17"/>
      <c r="Q935" s="5"/>
    </row>
    <row r="936" spans="4:17">
      <c r="D936" s="18"/>
      <c r="E936" s="20"/>
      <c r="F936" s="17"/>
      <c r="I936" s="17"/>
      <c r="J936" s="17"/>
      <c r="M936" s="17"/>
      <c r="N936" s="17"/>
      <c r="Q936" s="5"/>
    </row>
    <row r="937" spans="4:17">
      <c r="D937" s="18"/>
      <c r="E937" s="20"/>
      <c r="F937" s="17"/>
      <c r="I937" s="17"/>
      <c r="J937" s="17"/>
      <c r="M937" s="17"/>
      <c r="N937" s="17"/>
      <c r="Q937" s="5"/>
    </row>
    <row r="938" spans="4:17">
      <c r="D938" s="18"/>
      <c r="E938" s="20"/>
      <c r="F938" s="17"/>
      <c r="I938" s="17"/>
      <c r="J938" s="17"/>
      <c r="M938" s="17"/>
      <c r="N938" s="17"/>
      <c r="Q938" s="5"/>
    </row>
    <row r="939" spans="4:17">
      <c r="D939" s="18"/>
      <c r="E939" s="20"/>
      <c r="F939" s="17"/>
      <c r="I939" s="17"/>
      <c r="J939" s="17"/>
      <c r="M939" s="17"/>
      <c r="N939" s="17"/>
      <c r="Q939" s="5"/>
    </row>
    <row r="940" spans="4:17">
      <c r="D940" s="18"/>
      <c r="E940" s="20"/>
      <c r="F940" s="17"/>
      <c r="I940" s="17"/>
      <c r="J940" s="17"/>
      <c r="M940" s="17"/>
      <c r="N940" s="17"/>
      <c r="Q940" s="5"/>
    </row>
    <row r="941" spans="4:17">
      <c r="D941" s="18"/>
      <c r="E941" s="20"/>
      <c r="F941" s="17"/>
      <c r="I941" s="17"/>
      <c r="J941" s="17"/>
      <c r="M941" s="17"/>
      <c r="N941" s="17"/>
      <c r="Q941" s="5"/>
    </row>
    <row r="942" spans="4:17">
      <c r="D942" s="18"/>
      <c r="E942" s="20"/>
      <c r="F942" s="17"/>
      <c r="I942" s="17"/>
      <c r="J942" s="17"/>
      <c r="M942" s="17"/>
      <c r="N942" s="17"/>
      <c r="Q942" s="5"/>
    </row>
    <row r="943" spans="4:17">
      <c r="D943" s="18"/>
      <c r="E943" s="20"/>
      <c r="F943" s="17"/>
      <c r="I943" s="17"/>
      <c r="J943" s="17"/>
      <c r="M943" s="17"/>
      <c r="N943" s="17"/>
      <c r="Q943" s="5"/>
    </row>
    <row r="944" spans="4:17">
      <c r="D944" s="18"/>
      <c r="E944" s="20"/>
      <c r="F944" s="17"/>
      <c r="I944" s="17"/>
      <c r="J944" s="17"/>
      <c r="M944" s="17"/>
      <c r="N944" s="17"/>
      <c r="Q944" s="5"/>
    </row>
    <row r="945" spans="4:17">
      <c r="D945" s="18"/>
      <c r="E945" s="20"/>
      <c r="F945" s="17"/>
      <c r="I945" s="17"/>
      <c r="J945" s="17"/>
      <c r="M945" s="17"/>
      <c r="N945" s="17"/>
      <c r="Q945" s="5"/>
    </row>
    <row r="946" spans="4:17">
      <c r="D946" s="18"/>
      <c r="E946" s="20"/>
      <c r="F946" s="17"/>
      <c r="I946" s="17"/>
      <c r="J946" s="17"/>
      <c r="M946" s="17"/>
      <c r="N946" s="17"/>
      <c r="Q946" s="5"/>
    </row>
    <row r="947" spans="4:17">
      <c r="D947" s="18"/>
      <c r="E947" s="20"/>
      <c r="F947" s="17"/>
      <c r="I947" s="17"/>
      <c r="J947" s="17"/>
      <c r="M947" s="17"/>
      <c r="N947" s="17"/>
      <c r="Q947" s="5"/>
    </row>
    <row r="948" spans="4:17">
      <c r="D948" s="18"/>
      <c r="E948" s="20"/>
      <c r="F948" s="17"/>
      <c r="I948" s="17"/>
      <c r="J948" s="17"/>
      <c r="M948" s="17"/>
      <c r="N948" s="17"/>
      <c r="Q948" s="5"/>
    </row>
    <row r="949" spans="4:17">
      <c r="D949" s="18"/>
      <c r="E949" s="20"/>
      <c r="F949" s="17"/>
      <c r="I949" s="17"/>
      <c r="J949" s="17"/>
      <c r="M949" s="17"/>
      <c r="N949" s="17"/>
      <c r="Q949" s="5"/>
    </row>
    <row r="950" spans="4:17">
      <c r="D950" s="18"/>
      <c r="E950" s="20"/>
      <c r="F950" s="17"/>
      <c r="I950" s="17"/>
      <c r="J950" s="17"/>
      <c r="M950" s="17"/>
      <c r="N950" s="17"/>
      <c r="Q950" s="5"/>
    </row>
    <row r="951" spans="4:17">
      <c r="D951" s="18"/>
      <c r="E951" s="20"/>
      <c r="F951" s="17"/>
      <c r="I951" s="17"/>
      <c r="J951" s="17"/>
      <c r="M951" s="17"/>
      <c r="N951" s="17"/>
      <c r="Q951" s="5"/>
    </row>
    <row r="952" spans="4:17">
      <c r="D952" s="18"/>
      <c r="E952" s="20"/>
      <c r="F952" s="17"/>
      <c r="I952" s="17"/>
      <c r="J952" s="17"/>
      <c r="M952" s="17"/>
      <c r="N952" s="17"/>
      <c r="Q952" s="5"/>
    </row>
    <row r="953" spans="4:17">
      <c r="D953" s="18"/>
      <c r="E953" s="20"/>
      <c r="F953" s="17"/>
      <c r="I953" s="17"/>
      <c r="J953" s="17"/>
      <c r="M953" s="17"/>
      <c r="N953" s="17"/>
      <c r="Q953" s="5"/>
    </row>
    <row r="954" spans="4:17">
      <c r="D954" s="18"/>
      <c r="E954" s="20"/>
      <c r="F954" s="17"/>
      <c r="I954" s="17"/>
      <c r="J954" s="17"/>
      <c r="M954" s="17"/>
      <c r="N954" s="17"/>
      <c r="Q954" s="5"/>
    </row>
    <row r="955" spans="4:17">
      <c r="D955" s="18"/>
      <c r="E955" s="20"/>
      <c r="F955" s="17"/>
      <c r="I955" s="17"/>
      <c r="J955" s="17"/>
      <c r="M955" s="17"/>
      <c r="N955" s="17"/>
      <c r="Q955" s="5"/>
    </row>
    <row r="956" spans="4:17">
      <c r="D956" s="18"/>
      <c r="E956" s="20"/>
      <c r="F956" s="17"/>
      <c r="I956" s="17"/>
      <c r="J956" s="17"/>
      <c r="M956" s="17"/>
      <c r="N956" s="17"/>
      <c r="Q956" s="5"/>
    </row>
    <row r="957" spans="4:17">
      <c r="D957" s="18"/>
      <c r="E957" s="20"/>
      <c r="F957" s="17"/>
      <c r="I957" s="17"/>
      <c r="J957" s="17"/>
      <c r="M957" s="17"/>
      <c r="N957" s="17"/>
      <c r="Q957" s="5"/>
    </row>
    <row r="958" spans="4:17">
      <c r="D958" s="18"/>
      <c r="E958" s="20"/>
      <c r="F958" s="17"/>
      <c r="I958" s="17"/>
      <c r="J958" s="17"/>
      <c r="M958" s="17"/>
      <c r="N958" s="17"/>
      <c r="Q958" s="5"/>
    </row>
    <row r="959" spans="4:17">
      <c r="D959" s="18"/>
      <c r="E959" s="20"/>
      <c r="F959" s="17"/>
      <c r="I959" s="17"/>
      <c r="J959" s="17"/>
      <c r="M959" s="17"/>
      <c r="N959" s="17"/>
      <c r="Q959" s="5"/>
    </row>
    <row r="960" spans="4:17">
      <c r="D960" s="18"/>
      <c r="E960" s="20"/>
      <c r="F960" s="17"/>
      <c r="I960" s="17"/>
      <c r="J960" s="17"/>
      <c r="M960" s="17"/>
      <c r="N960" s="17"/>
      <c r="Q960" s="5"/>
    </row>
    <row r="961" spans="4:17">
      <c r="D961" s="18"/>
      <c r="E961" s="20"/>
      <c r="F961" s="17"/>
      <c r="I961" s="17"/>
      <c r="J961" s="17"/>
      <c r="M961" s="17"/>
      <c r="N961" s="17"/>
      <c r="Q961" s="5"/>
    </row>
    <row r="962" spans="4:17">
      <c r="D962" s="18"/>
      <c r="E962" s="20"/>
      <c r="F962" s="17"/>
      <c r="I962" s="17"/>
      <c r="J962" s="17"/>
      <c r="M962" s="17"/>
      <c r="N962" s="17"/>
      <c r="Q962" s="5"/>
    </row>
    <row r="963" spans="4:17">
      <c r="D963" s="18"/>
      <c r="E963" s="20"/>
      <c r="F963" s="17"/>
      <c r="I963" s="17"/>
      <c r="J963" s="17"/>
      <c r="M963" s="17"/>
      <c r="N963" s="17"/>
      <c r="Q963" s="5"/>
    </row>
    <row r="964" spans="4:17">
      <c r="D964" s="18"/>
      <c r="E964" s="20"/>
      <c r="F964" s="17"/>
      <c r="I964" s="17"/>
      <c r="J964" s="17"/>
      <c r="M964" s="17"/>
      <c r="N964" s="17"/>
      <c r="Q964" s="5"/>
    </row>
    <row r="965" spans="4:17">
      <c r="E965" s="16"/>
      <c r="F965" s="17"/>
      <c r="I965" s="17"/>
      <c r="J965" s="17"/>
      <c r="M965" s="17"/>
      <c r="N965" s="17"/>
    </row>
    <row r="966" spans="4:17">
      <c r="E966" s="16"/>
      <c r="F966" s="17"/>
      <c r="I966" s="17"/>
      <c r="J966" s="17"/>
      <c r="M966" s="17"/>
      <c r="N966" s="17"/>
    </row>
    <row r="967" spans="4:17">
      <c r="E967" s="16"/>
      <c r="F967" s="17"/>
      <c r="I967" s="17"/>
      <c r="J967" s="17"/>
      <c r="M967" s="17"/>
      <c r="N967" s="17"/>
    </row>
    <row r="968" spans="4:17">
      <c r="E968" s="16"/>
      <c r="F968" s="17"/>
      <c r="I968" s="17"/>
      <c r="J968" s="17"/>
      <c r="M968" s="17"/>
      <c r="N968" s="17"/>
    </row>
    <row r="969" spans="4:17">
      <c r="E969" s="16"/>
      <c r="F969" s="17"/>
      <c r="I969" s="17"/>
      <c r="J969" s="17"/>
      <c r="M969" s="17"/>
      <c r="N969" s="17"/>
    </row>
  </sheetData>
  <mergeCells count="4">
    <mergeCell ref="E2:F2"/>
    <mergeCell ref="H2:I2"/>
    <mergeCell ref="K2:L2"/>
    <mergeCell ref="N2:O2"/>
  </mergeCells>
  <conditionalFormatting sqref="C12 E13 J20:P20 L40 C64">
    <cfRule type="expression" dxfId="45" priority="4">
      <formula>C12&gt;=LARGE($E$20:$P$20, 4)</formula>
    </cfRule>
  </conditionalFormatting>
  <conditionalFormatting sqref="C41:G41 N41:R41">
    <cfRule type="expression" dxfId="44" priority="15">
      <formula>C41&gt;=LARGE($C$41:$R$41, 5)</formula>
    </cfRule>
  </conditionalFormatting>
  <conditionalFormatting sqref="C23:H23 K23:L23 N23:R23">
    <cfRule type="expression" dxfId="43" priority="13">
      <formula>C23&gt;=LARGE($C$23:$R$23, 5)</formula>
    </cfRule>
  </conditionalFormatting>
  <conditionalFormatting sqref="C3:R3">
    <cfRule type="expression" dxfId="42" priority="16">
      <formula>C3&gt;=LARGE($C$3:$R$3, 4)</formula>
    </cfRule>
  </conditionalFormatting>
  <conditionalFormatting sqref="C5:T5">
    <cfRule type="expression" dxfId="41" priority="17">
      <formula>C5&gt;=LARGE($C$5:$T$5, 4)</formula>
    </cfRule>
  </conditionalFormatting>
  <conditionalFormatting sqref="E58:K58 M58:N58 P58">
    <cfRule type="expression" dxfId="40" priority="3">
      <formula>E58&gt;=LARGE($E$58:$P$58, 4)</formula>
    </cfRule>
  </conditionalFormatting>
  <conditionalFormatting sqref="E4:P4">
    <cfRule type="expression" dxfId="39" priority="2">
      <formula>E4&gt;=LARGE(#REF!, 4)</formula>
    </cfRule>
  </conditionalFormatting>
  <conditionalFormatting sqref="E22:P22">
    <cfRule type="expression" dxfId="38" priority="6">
      <formula>E22&gt;=LARGE($E$22:$P$22, 4)</formula>
    </cfRule>
  </conditionalFormatting>
  <conditionalFormatting sqref="E26:P26">
    <cfRule type="expression" dxfId="37" priority="1">
      <formula>E26&gt;=LARGE($E$26:$P$26, 4)</formula>
    </cfRule>
  </conditionalFormatting>
  <conditionalFormatting sqref="E32:P32">
    <cfRule type="expression" dxfId="36" priority="7">
      <formula>E32&gt;=LARGE($E$32:$P$32, 4)</formula>
    </cfRule>
  </conditionalFormatting>
  <conditionalFormatting sqref="E34:P34">
    <cfRule type="expression" dxfId="35" priority="5">
      <formula>E34&gt;=LARGE($E$34:$P$34, 4)</formula>
    </cfRule>
  </conditionalFormatting>
  <conditionalFormatting sqref="E56:P56">
    <cfRule type="expression" dxfId="34" priority="8">
      <formula>E56&gt;=LARGE($E$56:$P$56, 4)</formula>
    </cfRule>
  </conditionalFormatting>
  <conditionalFormatting sqref="E72:P72">
    <cfRule type="expression" dxfId="33" priority="9">
      <formula>E72&gt;=LARGE($E$72:$P$72, 4)</formula>
    </cfRule>
  </conditionalFormatting>
  <conditionalFormatting sqref="E88:P88">
    <cfRule type="expression" dxfId="32" priority="10">
      <formula>E88&gt;=LARGE($E$88:$P$88, 4)</formula>
    </cfRule>
  </conditionalFormatting>
  <conditionalFormatting sqref="E98:P98">
    <cfRule type="expression" dxfId="31" priority="11">
      <formula>E98&gt;=LARGE($E$98:$P$98, 4)</formula>
    </cfRule>
  </conditionalFormatting>
  <conditionalFormatting sqref="P10:R10 A14:E14">
    <cfRule type="expression" dxfId="30" priority="14">
      <formula>P10&gt;=LARGE(#REF!, 5)</formula>
    </cfRule>
  </conditionalFormatting>
  <conditionalFormatting sqref="Q4 Q6 Q8 Q10 Q12 Q14 Q16 Q18 Q20 Q22 Q24 Q26 Q28 Q30 Q32 Q34 Q36 Q38 Q40 Q42 Q44 Q46 Q48 Q50 Q52 Q54 Q56 Q58 Q60 Q62 Q64 Q66 Q68 Q70 Q72 Q74 Q76 Q78 Q80 Q82 Q84 Q86 Q88 Q90 Q92 Q94 Q96 Q98 Q100 Q102 Q104 Q106 Q108 Q110 Q112 Q114 Q116 Q118 Q120 Q122 Q124 Q126 Q128 Q130 Q132 Q134 Q136 Q138 Q140 Q142 Q144 Q146 Q148 Q150 Q152 Q154 Q156 Q158 Q160 Q162 Q164 Q166 Q168 Q170 Q172 Q174 Q176 Q178 Q180 Q182 Q184 Q186 Q188 Q190 Q192 Q194 Q196 Q198 Q200 Q202 Q204 Q206 Q208 Q210 Q212 Q214 Q216 Q218 Q220 Q222 Q224 Q226 Q228 Q230 Q232 Q234 Q236 Q238">
    <cfRule type="notContainsText" dxfId="29" priority="12" operator="notContains" text="-">
      <formula>ISERROR(SEARCH(("-"),(Q4)))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V97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2.5703125" defaultRowHeight="15.75" customHeight="1"/>
  <cols>
    <col min="1" max="1" width="6" customWidth="1"/>
    <col min="2" max="2" width="5.85546875" customWidth="1"/>
    <col min="3" max="3" width="26.140625" customWidth="1"/>
    <col min="4" max="4" width="24.5703125" customWidth="1"/>
    <col min="5" max="8" width="9.42578125" customWidth="1"/>
    <col min="9" max="10" width="9.28515625" customWidth="1"/>
    <col min="11" max="12" width="10.140625" customWidth="1"/>
    <col min="13" max="14" width="8.5703125" customWidth="1"/>
    <col min="15" max="16" width="9.5703125" customWidth="1"/>
    <col min="17" max="17" width="7.42578125" customWidth="1"/>
    <col min="18" max="18" width="5.140625" customWidth="1"/>
    <col min="19" max="19" width="7.7109375" customWidth="1"/>
    <col min="20" max="20" width="6.5703125" customWidth="1"/>
    <col min="21" max="21" width="8.28515625" customWidth="1"/>
    <col min="22" max="22" width="5.140625" customWidth="1"/>
    <col min="23" max="23" width="7.7109375" customWidth="1"/>
    <col min="24" max="24" width="6.5703125" customWidth="1"/>
  </cols>
  <sheetData>
    <row r="1" spans="1:22">
      <c r="B1" s="1"/>
      <c r="C1" s="2" t="s">
        <v>4</v>
      </c>
      <c r="D1" s="3" t="s">
        <v>5</v>
      </c>
      <c r="E1" s="4">
        <f>COUNTA(C4:C165)</f>
        <v>31</v>
      </c>
      <c r="Q1" s="5"/>
    </row>
    <row r="2" spans="1:22">
      <c r="A2" s="1" t="s">
        <v>128</v>
      </c>
      <c r="C2" s="2"/>
      <c r="D2" s="6"/>
      <c r="E2" s="33" t="s">
        <v>8</v>
      </c>
      <c r="F2" s="34"/>
      <c r="G2" s="7">
        <v>2</v>
      </c>
      <c r="H2" s="35" t="s">
        <v>9</v>
      </c>
      <c r="I2" s="34"/>
      <c r="J2" s="7">
        <v>1</v>
      </c>
      <c r="K2" s="35" t="s">
        <v>10</v>
      </c>
      <c r="L2" s="34"/>
      <c r="M2" s="8">
        <v>2</v>
      </c>
      <c r="N2" s="36" t="s">
        <v>11</v>
      </c>
      <c r="O2" s="34"/>
      <c r="P2" s="8" t="b">
        <v>0</v>
      </c>
      <c r="Q2" s="9"/>
      <c r="R2" s="2"/>
      <c r="S2" s="2"/>
      <c r="T2" s="2"/>
      <c r="U2" s="2" t="s">
        <v>12</v>
      </c>
      <c r="V2" s="2"/>
    </row>
    <row r="3" spans="1:22">
      <c r="A3" s="10" t="s">
        <v>13</v>
      </c>
      <c r="B3" s="10" t="s">
        <v>13</v>
      </c>
      <c r="C3" s="11" t="s">
        <v>6</v>
      </c>
      <c r="D3" s="12" t="s">
        <v>7</v>
      </c>
      <c r="E3" s="13" t="s">
        <v>31</v>
      </c>
      <c r="F3" s="14" t="s">
        <v>32</v>
      </c>
      <c r="G3" s="11" t="s">
        <v>14</v>
      </c>
      <c r="H3" s="11" t="s">
        <v>15</v>
      </c>
      <c r="I3" s="14" t="s">
        <v>33</v>
      </c>
      <c r="J3" s="14" t="s">
        <v>34</v>
      </c>
      <c r="K3" s="11" t="s">
        <v>320</v>
      </c>
      <c r="L3" s="11" t="s">
        <v>321</v>
      </c>
      <c r="M3" s="14" t="s">
        <v>18</v>
      </c>
      <c r="N3" s="14" t="s">
        <v>19</v>
      </c>
      <c r="O3" s="11" t="s">
        <v>20</v>
      </c>
      <c r="P3" s="11" t="s">
        <v>21</v>
      </c>
      <c r="Q3" s="15" t="s">
        <v>22</v>
      </c>
      <c r="R3" s="11" t="s">
        <v>23</v>
      </c>
      <c r="S3" s="11" t="s">
        <v>24</v>
      </c>
      <c r="T3" s="11" t="s">
        <v>25</v>
      </c>
      <c r="U3" s="11" t="s">
        <v>26</v>
      </c>
      <c r="V3" s="11" t="s">
        <v>27</v>
      </c>
    </row>
    <row r="4" spans="1:22">
      <c r="A4" s="1" t="str">
        <f t="shared" ref="A4:B4" si="0">IF(ISBLANK(C4), "-", IF(COUNTIF(C:C,C4)&gt;1,"Y", "N"))</f>
        <v>N</v>
      </c>
      <c r="B4" s="1" t="str">
        <f t="shared" si="0"/>
        <v>N</v>
      </c>
      <c r="C4" s="1" t="s">
        <v>311</v>
      </c>
      <c r="D4" s="1" t="s">
        <v>312</v>
      </c>
      <c r="E4" s="16">
        <v>65.147000000000006</v>
      </c>
      <c r="F4" s="17"/>
      <c r="I4" s="17"/>
      <c r="J4" s="17"/>
      <c r="M4" s="17"/>
      <c r="N4" s="22"/>
      <c r="Q4" s="5" t="str">
        <f>IF(AND(S4&gt;=$J$2, T4&gt;=$G$2, IF($P$2, IFERROR(MATCH($Q$2, E5:P5, 0), FALSE), TRUE)), IFERROR(SUM(LARGE(E4:P4, 1), LARGE(E4:P4, 2))/2, "-"), "-")</f>
        <v>-</v>
      </c>
      <c r="R4" s="1" t="str">
        <f>IFERROR(RANK(Q4, Q:Q), "-")</f>
        <v>-</v>
      </c>
      <c r="S4" s="1">
        <f>IF(ISBLANK(C4), "-", SUM(IF(COUNTA(E4:F4)&gt;=1, 1, 0), IF(COUNTA(G4:H4)&gt;=1, 1, 0), IF(COUNTA(I4:J4)&gt;=1, 1, 0), IF(COUNTA(K4:L4)&gt;=1, 1, 0), IF(COUNTA(M4:N4)&gt;=1, 1, 0), IF(COUNTA(O4:P4)&gt;=1, 1, 0)))</f>
        <v>1</v>
      </c>
      <c r="T4" s="1">
        <f>IF(ISBLANK(C4), "-", COUNTA(E4:P4))</f>
        <v>1</v>
      </c>
      <c r="U4" s="1" t="str">
        <f>IF(ISBLANK(C4), "-", IF($P$2, IF(AND($P$2, IFERROR(MATCH($Q$2, E5:P5, 0), FALSE)), "Y", "N"), "-"))</f>
        <v>-</v>
      </c>
    </row>
    <row r="5" spans="1:22">
      <c r="D5" s="18"/>
      <c r="E5" s="16" t="s">
        <v>322</v>
      </c>
      <c r="F5" s="17"/>
      <c r="I5" s="17"/>
      <c r="J5" s="17"/>
      <c r="K5" s="23"/>
      <c r="M5" s="17"/>
      <c r="N5" s="22"/>
      <c r="Q5" s="5"/>
    </row>
    <row r="6" spans="1:22">
      <c r="A6" s="1" t="str">
        <f t="shared" ref="A6:B6" si="1">IF(ISBLANK(C6), "-", IF(COUNTIF(C:C,C6)&gt;1,"Y", "N"))</f>
        <v>N</v>
      </c>
      <c r="B6" s="1" t="str">
        <f t="shared" si="1"/>
        <v>N</v>
      </c>
      <c r="C6" s="1" t="s">
        <v>299</v>
      </c>
      <c r="D6" s="1" t="s">
        <v>323</v>
      </c>
      <c r="E6" s="16">
        <v>64.266999999999996</v>
      </c>
      <c r="F6" s="17"/>
      <c r="I6" s="17">
        <v>65</v>
      </c>
      <c r="J6" s="17"/>
      <c r="K6" s="29">
        <v>63.234999999999999</v>
      </c>
      <c r="M6" s="17"/>
      <c r="N6" s="22"/>
      <c r="Q6" s="5">
        <f>IF(AND(S6&gt;=$J$2, T6&gt;=$G$2, IF($P$2, IFERROR(MATCH($Q$2, E7:P7, 0), FALSE), TRUE)), IFERROR(SUM(LARGE(E6:P6, 1), LARGE(E6:P6, 2))/2, "-"), "-")</f>
        <v>64.633499999999998</v>
      </c>
      <c r="R6" s="1">
        <f>IFERROR(RANK(Q6, Q:Q), "-")</f>
        <v>4</v>
      </c>
      <c r="S6" s="1">
        <f>IF(ISBLANK(C6), "-", SUM(IF(COUNTA(E6:F6)&gt;=1, 1, 0), IF(COUNTA(G6:H6)&gt;=1, 1, 0), IF(COUNTA(I6:J6)&gt;=1, 1, 0), IF(COUNTA(K6:L6)&gt;=1, 1, 0), IF(COUNTA(M6:N6)&gt;=1, 1, 0), IF(COUNTA(O6:P6)&gt;=1, 1, 0)))</f>
        <v>3</v>
      </c>
      <c r="T6" s="1">
        <f>IF(ISBLANK(C6), "-", COUNTA(E6:P6))</f>
        <v>3</v>
      </c>
      <c r="U6" s="1" t="str">
        <f>IF(ISBLANK(C6), "-", IF($P$2, IF(AND($P$2, IFERROR(MATCH($Q$2, E7:P7, 0), FALSE)), "Y", "N"), "-"))</f>
        <v>-</v>
      </c>
    </row>
    <row r="7" spans="1:22">
      <c r="D7" s="18"/>
      <c r="E7" s="16" t="s">
        <v>322</v>
      </c>
      <c r="F7" s="17"/>
      <c r="I7" s="17" t="s">
        <v>322</v>
      </c>
      <c r="J7" s="17"/>
      <c r="K7" s="23" t="s">
        <v>322</v>
      </c>
      <c r="M7" s="17"/>
      <c r="N7" s="22"/>
      <c r="Q7" s="5"/>
    </row>
    <row r="8" spans="1:22">
      <c r="A8" s="1" t="str">
        <f t="shared" ref="A8:B8" si="2">IF(ISBLANK(C8), "-", IF(COUNTIF(C:C,C8)&gt;1,"Y", "N"))</f>
        <v>N</v>
      </c>
      <c r="B8" s="1" t="str">
        <f t="shared" si="2"/>
        <v>N</v>
      </c>
      <c r="C8" s="1" t="s">
        <v>135</v>
      </c>
      <c r="D8" s="1" t="s">
        <v>324</v>
      </c>
      <c r="E8" s="16">
        <v>63.529000000000003</v>
      </c>
      <c r="F8" s="17"/>
      <c r="I8" s="17"/>
      <c r="J8" s="17"/>
      <c r="K8" s="29"/>
      <c r="M8" s="17"/>
      <c r="N8" s="22"/>
      <c r="Q8" s="5" t="str">
        <f>IF(AND(S8&gt;=$J$2, T8&gt;=$G$2, IF($P$2, IFERROR(MATCH($Q$2, E9:P9, 0), FALSE), TRUE)), IFERROR(SUM(LARGE(E8:P8, 1), LARGE(E8:P8, 2))/2, "-"), "-")</f>
        <v>-</v>
      </c>
      <c r="R8" s="1" t="str">
        <f>IFERROR(RANK(Q8, Q:Q), "-")</f>
        <v>-</v>
      </c>
      <c r="S8" s="1">
        <f>IF(ISBLANK(C8), "-", SUM(IF(COUNTA(E8:F8)&gt;=1, 1, 0), IF(COUNTA(G8:H8)&gt;=1, 1, 0), IF(COUNTA(I8:J8)&gt;=1, 1, 0), IF(COUNTA(K8:L8)&gt;=1, 1, 0), IF(COUNTA(M8:N8)&gt;=1, 1, 0), IF(COUNTA(O8:P8)&gt;=1, 1, 0)))</f>
        <v>1</v>
      </c>
      <c r="T8" s="1">
        <f>IF(ISBLANK(C8), "-", COUNTA(E8:P8))</f>
        <v>1</v>
      </c>
      <c r="U8" s="1" t="str">
        <f>IF(ISBLANK(C8), "-", IF($P$2, IF(AND($P$2, IFERROR(MATCH($Q$2, E9:P9, 0), FALSE)), "Y", "N"), "-"))</f>
        <v>-</v>
      </c>
    </row>
    <row r="9" spans="1:22">
      <c r="E9" s="16" t="s">
        <v>322</v>
      </c>
      <c r="F9" s="17"/>
      <c r="I9" s="17"/>
      <c r="J9" s="17"/>
      <c r="K9" s="29"/>
      <c r="M9" s="17"/>
      <c r="N9" s="22"/>
      <c r="Q9" s="5"/>
    </row>
    <row r="10" spans="1:22">
      <c r="A10" s="1" t="str">
        <f t="shared" ref="A10:B10" si="3">IF(ISBLANK(C10), "-", IF(COUNTIF(C:C,C10)&gt;1,"Y", "N"))</f>
        <v>N</v>
      </c>
      <c r="B10" s="1" t="str">
        <f t="shared" si="3"/>
        <v>N</v>
      </c>
      <c r="C10" s="1" t="s">
        <v>87</v>
      </c>
      <c r="D10" s="1" t="s">
        <v>262</v>
      </c>
      <c r="E10" s="16">
        <v>61.470999999999997</v>
      </c>
      <c r="F10" s="17"/>
      <c r="I10" s="17"/>
      <c r="J10" s="17"/>
      <c r="K10" s="29"/>
      <c r="M10" s="17"/>
      <c r="N10" s="22"/>
      <c r="Q10" s="5" t="str">
        <f>IF(AND(S10&gt;=$J$2, T10&gt;=$G$2, IF($P$2, IFERROR(MATCH($Q$2, E11:P11, 0), FALSE), TRUE)), IFERROR(SUM(LARGE(E10:P10, 1), LARGE(E10:P10, 2))/2, "-"), "-")</f>
        <v>-</v>
      </c>
      <c r="R10" s="1" t="str">
        <f>IFERROR(RANK(Q10, Q:Q), "-")</f>
        <v>-</v>
      </c>
      <c r="S10" s="1">
        <f>IF(ISBLANK(C10), "-", SUM(IF(COUNTA(E10:F10)&gt;=1, 1, 0), IF(COUNTA(G10:H10)&gt;=1, 1, 0), IF(COUNTA(I10:J10)&gt;=1, 1, 0), IF(COUNTA(K10:L10)&gt;=1, 1, 0), IF(COUNTA(M10:N10)&gt;=1, 1, 0), IF(COUNTA(O10:P10)&gt;=1, 1, 0)))</f>
        <v>1</v>
      </c>
      <c r="T10" s="1">
        <f>IF(ISBLANK(C10), "-", COUNTA(E10:P10))</f>
        <v>1</v>
      </c>
      <c r="U10" s="1" t="str">
        <f>IF(ISBLANK(C10), "-", IF($P$2, IF(AND($P$2, IFERROR(MATCH($Q$2, E11:P11, 0), FALSE)), "Y", "N"), "-"))</f>
        <v>-</v>
      </c>
    </row>
    <row r="11" spans="1:22">
      <c r="D11" s="18"/>
      <c r="E11" s="16" t="s">
        <v>322</v>
      </c>
      <c r="F11" s="17"/>
      <c r="I11" s="17"/>
      <c r="J11" s="17"/>
      <c r="K11" s="23"/>
      <c r="M11" s="17"/>
      <c r="N11" s="17"/>
      <c r="Q11" s="5"/>
    </row>
    <row r="12" spans="1:22">
      <c r="A12" s="1" t="str">
        <f t="shared" ref="A12:B12" si="4">IF(ISBLANK(C12), "-", IF(COUNTIF(C:C,C12)&gt;1,"Y", "N"))</f>
        <v>N</v>
      </c>
      <c r="B12" s="1" t="str">
        <f t="shared" si="4"/>
        <v>N</v>
      </c>
      <c r="C12" s="1" t="s">
        <v>325</v>
      </c>
      <c r="D12" s="1" t="s">
        <v>326</v>
      </c>
      <c r="E12" s="16">
        <v>59.853000000000002</v>
      </c>
      <c r="F12" s="17"/>
      <c r="G12" s="1">
        <v>62.353000000000002</v>
      </c>
      <c r="I12" s="17"/>
      <c r="J12" s="17"/>
      <c r="K12" s="1">
        <v>66.2</v>
      </c>
      <c r="M12" s="17"/>
      <c r="N12" s="17"/>
      <c r="Q12" s="5">
        <f>IF(AND(S12&gt;=$J$2, T12&gt;=$G$2, IF($P$2, IFERROR(MATCH($Q$2, E13:P13, 0), FALSE), TRUE)), IFERROR(SUM(LARGE(E12:P12, 1), LARGE(E12:P12, 2))/2, "-"), "-")</f>
        <v>64.276499999999999</v>
      </c>
      <c r="R12" s="1">
        <f>IFERROR(RANK(Q12, Q:Q), "-")</f>
        <v>5</v>
      </c>
      <c r="S12" s="1">
        <f>IF(ISBLANK(C12), "-", SUM(IF(COUNTA(E12:F12)&gt;=1, 1, 0), IF(COUNTA(G12:H12)&gt;=1, 1, 0), IF(COUNTA(I12:J12)&gt;=1, 1, 0), IF(COUNTA(K12:L12)&gt;=1, 1, 0), IF(COUNTA(M12:N12)&gt;=1, 1, 0), IF(COUNTA(O12:P12)&gt;=1, 1, 0)))</f>
        <v>3</v>
      </c>
      <c r="T12" s="1">
        <f>IF(ISBLANK(C12), "-", COUNTA(E12:P12))</f>
        <v>3</v>
      </c>
      <c r="U12" s="1" t="str">
        <f>IF(ISBLANK(C12), "-", IF($P$2, IF(AND($P$2, IFERROR(MATCH($Q$2, E13:P13, 0), FALSE)), "Y", "N"), "-"))</f>
        <v>-</v>
      </c>
    </row>
    <row r="13" spans="1:22">
      <c r="D13" s="18"/>
      <c r="E13" s="16" t="s">
        <v>322</v>
      </c>
      <c r="F13" s="17"/>
      <c r="G13" s="1" t="s">
        <v>322</v>
      </c>
      <c r="I13" s="17"/>
      <c r="J13" s="17"/>
      <c r="K13" s="1" t="s">
        <v>327</v>
      </c>
      <c r="M13" s="17"/>
      <c r="N13" s="17"/>
      <c r="Q13" s="5"/>
    </row>
    <row r="14" spans="1:22">
      <c r="A14" s="1" t="str">
        <f t="shared" ref="A14:B14" si="5">IF(ISBLANK(C14), "-", IF(COUNTIF(C:C,C14)&gt;1,"Y", "N"))</f>
        <v>Y</v>
      </c>
      <c r="B14" s="1" t="str">
        <f t="shared" si="5"/>
        <v>N</v>
      </c>
      <c r="C14" s="1" t="s">
        <v>328</v>
      </c>
      <c r="D14" s="1" t="s">
        <v>329</v>
      </c>
      <c r="E14" s="16">
        <v>59.706000000000003</v>
      </c>
      <c r="F14" s="17"/>
      <c r="G14" s="1">
        <v>58.970999999999997</v>
      </c>
      <c r="I14" s="17">
        <v>65</v>
      </c>
      <c r="J14" s="17"/>
      <c r="K14" s="1">
        <v>59.265000000000001</v>
      </c>
      <c r="M14" s="17"/>
      <c r="N14" s="17"/>
      <c r="O14" s="24"/>
      <c r="Q14" s="5">
        <f>IF(AND(S14&gt;=$J$2, T14&gt;=$G$2, IF($P$2, IFERROR(MATCH($Q$2, E15:P15, 0), FALSE), TRUE)), IFERROR(SUM(LARGE(E14:P14, 1), LARGE(E14:P14, 2))/2, "-"), "-")</f>
        <v>62.353000000000002</v>
      </c>
      <c r="R14" s="1">
        <f>IFERROR(RANK(Q14, Q:Q), "-")</f>
        <v>7</v>
      </c>
      <c r="S14" s="1">
        <f>IF(ISBLANK(C14), "-", SUM(IF(COUNTA(E14:F14)&gt;=1, 1, 0), IF(COUNTA(G14:H14)&gt;=1, 1, 0), IF(COUNTA(I14:J14)&gt;=1, 1, 0), IF(COUNTA(K14:L14)&gt;=1, 1, 0), IF(COUNTA(M14:N14)&gt;=1, 1, 0), IF(COUNTA(O14:P14)&gt;=1, 1, 0)))</f>
        <v>4</v>
      </c>
      <c r="T14" s="1">
        <f>IF(ISBLANK(C14), "-", COUNTA(E14:P14))</f>
        <v>4</v>
      </c>
      <c r="U14" s="1" t="str">
        <f>IF(ISBLANK(C14), "-", IF($P$2, IF(AND($P$2, IFERROR(MATCH($Q$2, E15:P15, 0), FALSE)), "Y", "N"), "-"))</f>
        <v>-</v>
      </c>
    </row>
    <row r="15" spans="1:22">
      <c r="D15" s="18"/>
      <c r="E15" s="16" t="s">
        <v>322</v>
      </c>
      <c r="F15" s="17"/>
      <c r="G15" s="1" t="s">
        <v>322</v>
      </c>
      <c r="I15" s="17" t="s">
        <v>322</v>
      </c>
      <c r="J15" s="17"/>
      <c r="K15" s="1" t="s">
        <v>322</v>
      </c>
      <c r="M15" s="17"/>
      <c r="N15" s="17"/>
      <c r="Q15" s="5"/>
    </row>
    <row r="16" spans="1:22">
      <c r="A16" s="1" t="str">
        <f t="shared" ref="A16:B16" si="6">IF(ISBLANK(C16), "-", IF(COUNTIF(C:C,C16)&gt;1,"Y", "N"))</f>
        <v>Y</v>
      </c>
      <c r="B16" s="1" t="str">
        <f t="shared" si="6"/>
        <v>N</v>
      </c>
      <c r="C16" s="1" t="s">
        <v>328</v>
      </c>
      <c r="D16" s="1" t="s">
        <v>330</v>
      </c>
      <c r="E16" s="16">
        <v>59.557000000000002</v>
      </c>
      <c r="F16" s="17"/>
      <c r="G16" s="1">
        <v>61.765000000000001</v>
      </c>
      <c r="I16" s="17">
        <v>62.646999999999998</v>
      </c>
      <c r="J16" s="17"/>
      <c r="K16" s="1">
        <v>61.323999999999998</v>
      </c>
      <c r="M16" s="17"/>
      <c r="N16" s="17"/>
      <c r="Q16" s="5">
        <f>IF(AND(S16&gt;=$J$2, T16&gt;=$G$2, IF($P$2, IFERROR(MATCH($Q$2, E17:P17, 0), FALSE), TRUE)), IFERROR(SUM(LARGE(E16:P16, 1), LARGE(E16:P16, 2))/2, "-"), "-")</f>
        <v>62.206000000000003</v>
      </c>
      <c r="R16" s="1">
        <f>IFERROR(RANK(Q16, Q:Q), "-")</f>
        <v>8</v>
      </c>
      <c r="S16" s="1">
        <f>IF(ISBLANK(C16), "-", SUM(IF(COUNTA(E16:F16)&gt;=1, 1, 0), IF(COUNTA(G16:H16)&gt;=1, 1, 0), IF(COUNTA(I16:J16)&gt;=1, 1, 0), IF(COUNTA(K16:L16)&gt;=1, 1, 0), IF(COUNTA(M16:N16)&gt;=1, 1, 0), IF(COUNTA(O16:P16)&gt;=1, 1, 0)))</f>
        <v>4</v>
      </c>
      <c r="T16" s="1">
        <f>IF(ISBLANK(C16), "-", COUNTA(E16:P16))</f>
        <v>4</v>
      </c>
      <c r="U16" s="1" t="str">
        <f>IF(ISBLANK(C16), "-", IF($P$2, IF(AND($P$2, IFERROR(MATCH($Q$2, E17:P17, 0), FALSE)), "Y", "N"), "-"))</f>
        <v>-</v>
      </c>
    </row>
    <row r="17" spans="1:21">
      <c r="D17" s="18"/>
      <c r="E17" s="16" t="s">
        <v>322</v>
      </c>
      <c r="F17" s="17"/>
      <c r="G17" s="1" t="s">
        <v>322</v>
      </c>
      <c r="I17" s="17" t="s">
        <v>322</v>
      </c>
      <c r="J17" s="17"/>
      <c r="K17" s="1" t="s">
        <v>322</v>
      </c>
      <c r="M17" s="17"/>
      <c r="N17" s="17"/>
      <c r="Q17" s="5"/>
    </row>
    <row r="18" spans="1:21">
      <c r="A18" s="1" t="str">
        <f t="shared" ref="A18:B18" si="7">IF(ISBLANK(C18), "-", IF(COUNTIF(C:C,C18)&gt;1,"Y", "N"))</f>
        <v>N</v>
      </c>
      <c r="B18" s="1" t="str">
        <f t="shared" si="7"/>
        <v>N</v>
      </c>
      <c r="C18" s="1" t="s">
        <v>297</v>
      </c>
      <c r="D18" s="1" t="s">
        <v>298</v>
      </c>
      <c r="E18" s="26" t="s">
        <v>79</v>
      </c>
      <c r="F18" s="17"/>
      <c r="I18" s="19"/>
      <c r="J18" s="17"/>
      <c r="M18" s="17"/>
      <c r="N18" s="17"/>
      <c r="Q18" s="5" t="str">
        <f>IF(AND(S18&gt;=$J$2, T18&gt;=$G$2, IF($P$2, IFERROR(MATCH($Q$2, E19:P19, 0), FALSE), TRUE)), IFERROR(SUM(LARGE(E18:P18, 1), LARGE(E18:P18, 2))/2, "-"), "-")</f>
        <v>-</v>
      </c>
      <c r="R18" s="1" t="str">
        <f>IFERROR(RANK(Q18, Q:Q), "-")</f>
        <v>-</v>
      </c>
      <c r="S18" s="1">
        <f>IF(ISBLANK(C18), "-", SUM(IF(COUNTA(E18:F18)&gt;=1, 1, 0), IF(COUNTA(G18:H18)&gt;=1, 1, 0), IF(COUNTA(I18:J18)&gt;=1, 1, 0), IF(COUNTA(K18:L18)&gt;=1, 1, 0), IF(COUNTA(M18:N18)&gt;=1, 1, 0), IF(COUNTA(O18:P18)&gt;=1, 1, 0)))</f>
        <v>1</v>
      </c>
      <c r="T18" s="1">
        <f>IF(ISBLANK(C18), "-", COUNTA(E18:P18))</f>
        <v>1</v>
      </c>
      <c r="U18" s="1" t="str">
        <f>IF(ISBLANK(C18), "-", IF($P$2, IF(AND($P$2, IFERROR(MATCH($Q$2, E19:P19, 0), FALSE)), "Y", "N"), "-"))</f>
        <v>-</v>
      </c>
    </row>
    <row r="19" spans="1:21">
      <c r="D19" s="18"/>
      <c r="E19" s="16" t="s">
        <v>322</v>
      </c>
      <c r="F19" s="17"/>
      <c r="I19" s="17"/>
      <c r="J19" s="17"/>
      <c r="M19" s="17"/>
      <c r="N19" s="17"/>
      <c r="Q19" s="5"/>
    </row>
    <row r="20" spans="1:21">
      <c r="A20" s="1" t="str">
        <f t="shared" ref="A20:B20" si="8">IF(ISBLANK(C20), "-", IF(COUNTIF(C:C,C20)&gt;1,"Y", "N"))</f>
        <v>Y</v>
      </c>
      <c r="B20" s="1" t="str">
        <f t="shared" si="8"/>
        <v>N</v>
      </c>
      <c r="C20" s="1" t="s">
        <v>308</v>
      </c>
      <c r="D20" s="1" t="s">
        <v>331</v>
      </c>
      <c r="E20" s="16">
        <v>66.176000000000002</v>
      </c>
      <c r="F20" s="17"/>
      <c r="I20" s="17"/>
      <c r="J20" s="17"/>
      <c r="K20" s="1">
        <v>64.456999999999994</v>
      </c>
      <c r="M20" s="17"/>
      <c r="N20" s="17"/>
      <c r="Q20" s="5">
        <f>IF(AND(S20&gt;=$J$2, T20&gt;=$G$2, IF($P$2, IFERROR(MATCH($Q$2, E21:P21, 0), FALSE), TRUE)), IFERROR(SUM(LARGE(E20:P20, 1), LARGE(E20:P20, 2))/2, "-"), "-")</f>
        <v>65.316499999999991</v>
      </c>
      <c r="R20" s="1">
        <f>IFERROR(RANK(Q20, Q:Q), "-")</f>
        <v>3</v>
      </c>
      <c r="S20" s="1">
        <f>IF(ISBLANK(C20), "-", SUM(IF(COUNTA(E20:F20)&gt;=1, 1, 0), IF(COUNTA(G20:H20)&gt;=1, 1, 0), IF(COUNTA(I20:J20)&gt;=1, 1, 0), IF(COUNTA(K20:L20)&gt;=1, 1, 0), IF(COUNTA(M20:N20)&gt;=1, 1, 0), IF(COUNTA(O20:P20)&gt;=1, 1, 0)))</f>
        <v>2</v>
      </c>
      <c r="T20" s="1">
        <f>IF(ISBLANK(C20), "-", COUNTA(E20:P20))</f>
        <v>2</v>
      </c>
      <c r="U20" s="1" t="str">
        <f>IF(ISBLANK(C20), "-", IF($P$2, IF(AND($P$2, IFERROR(MATCH($Q$2, E21:P21, 0), FALSE)), "Y", "N"), "-"))</f>
        <v>-</v>
      </c>
    </row>
    <row r="21" spans="1:21">
      <c r="D21" s="18"/>
      <c r="E21" s="16" t="s">
        <v>332</v>
      </c>
      <c r="F21" s="17"/>
      <c r="I21" s="17"/>
      <c r="J21" s="17"/>
      <c r="K21" s="1" t="s">
        <v>333</v>
      </c>
      <c r="M21" s="17"/>
      <c r="N21" s="17"/>
      <c r="Q21" s="5"/>
    </row>
    <row r="22" spans="1:21">
      <c r="A22" s="1" t="str">
        <f t="shared" ref="A22:B22" si="9">IF(ISBLANK(C22), "-", IF(COUNTIF(C:C,C22)&gt;1,"Y", "N"))</f>
        <v>N</v>
      </c>
      <c r="B22" s="1" t="str">
        <f t="shared" si="9"/>
        <v>N</v>
      </c>
      <c r="C22" s="1" t="s">
        <v>223</v>
      </c>
      <c r="D22" s="1" t="s">
        <v>334</v>
      </c>
      <c r="E22" s="16">
        <v>63.381999999999998</v>
      </c>
      <c r="F22" s="17"/>
      <c r="G22" s="1">
        <v>65.147000000000006</v>
      </c>
      <c r="I22" s="17"/>
      <c r="J22" s="17"/>
      <c r="M22" s="17"/>
      <c r="N22" s="17"/>
      <c r="Q22" s="5">
        <f>IF(AND(S22&gt;=$J$2, T22&gt;=$G$2, IF($P$2, IFERROR(MATCH($Q$2, E23:P23, 0), FALSE), TRUE)), IFERROR(SUM(LARGE(E22:P22, 1), LARGE(E22:P22, 2))/2, "-"), "-")</f>
        <v>64.264499999999998</v>
      </c>
      <c r="R22" s="1">
        <f>IFERROR(RANK(Q22, Q:Q), "-")</f>
        <v>6</v>
      </c>
      <c r="S22" s="1">
        <f>IF(ISBLANK(C22), "-", SUM(IF(COUNTA(E22:F22)&gt;=1, 1, 0), IF(COUNTA(G22:H22)&gt;=1, 1, 0), IF(COUNTA(I22:J22)&gt;=1, 1, 0), IF(COUNTA(K22:L22)&gt;=1, 1, 0), IF(COUNTA(M22:N22)&gt;=1, 1, 0), IF(COUNTA(O22:P22)&gt;=1, 1, 0)))</f>
        <v>2</v>
      </c>
      <c r="T22" s="1">
        <f>IF(ISBLANK(C22), "-", COUNTA(E22:P22))</f>
        <v>2</v>
      </c>
      <c r="U22" s="1" t="str">
        <f>IF(ISBLANK(C22), "-", IF($P$2, IF(AND($P$2, IFERROR(MATCH($Q$2, E23:P23, 0), FALSE)), "Y", "N"), "-"))</f>
        <v>-</v>
      </c>
    </row>
    <row r="23" spans="1:21">
      <c r="D23" s="18"/>
      <c r="E23" s="16" t="s">
        <v>332</v>
      </c>
      <c r="F23" s="17"/>
      <c r="G23" s="1" t="s">
        <v>332</v>
      </c>
      <c r="I23" s="17"/>
      <c r="J23" s="17"/>
      <c r="M23" s="17"/>
      <c r="N23" s="17"/>
      <c r="Q23" s="5"/>
    </row>
    <row r="24" spans="1:21">
      <c r="A24" s="1" t="str">
        <f t="shared" ref="A24:B24" si="10">IF(ISBLANK(C24), "-", IF(COUNTIF(C:C,C24)&gt;1,"Y", "N"))</f>
        <v>N</v>
      </c>
      <c r="B24" s="1" t="str">
        <f t="shared" si="10"/>
        <v>N</v>
      </c>
      <c r="C24" s="1" t="s">
        <v>217</v>
      </c>
      <c r="D24" s="1" t="s">
        <v>335</v>
      </c>
      <c r="E24" s="20">
        <v>58.853000000000002</v>
      </c>
      <c r="F24" s="17"/>
      <c r="G24" s="1">
        <v>59.853000000000002</v>
      </c>
      <c r="I24" s="17"/>
      <c r="J24" s="17"/>
      <c r="M24" s="17"/>
      <c r="N24" s="17"/>
      <c r="Q24" s="5">
        <f>IF(AND(S24&gt;=$J$2, T24&gt;=$G$2, IF($P$2, IFERROR(MATCH($Q$2, E25:P25, 0), FALSE), TRUE)), IFERROR(SUM(LARGE(E24:P24, 1), LARGE(E24:P24, 2))/2, "-"), "-")</f>
        <v>59.353000000000002</v>
      </c>
      <c r="R24" s="1">
        <f>IFERROR(RANK(Q24, Q:Q), "-")</f>
        <v>10</v>
      </c>
      <c r="S24" s="1">
        <f>IF(ISBLANK(C24), "-", SUM(IF(COUNTA(E24:F24)&gt;=1, 1, 0), IF(COUNTA(G24:H24)&gt;=1, 1, 0), IF(COUNTA(I24:J24)&gt;=1, 1, 0), IF(COUNTA(K24:L24)&gt;=1, 1, 0), IF(COUNTA(M24:N24)&gt;=1, 1, 0), IF(COUNTA(O24:P24)&gt;=1, 1, 0)))</f>
        <v>2</v>
      </c>
      <c r="T24" s="1">
        <f>IF(ISBLANK(C24), "-", COUNTA(E24:P24))</f>
        <v>2</v>
      </c>
      <c r="U24" s="1" t="str">
        <f>IF(ISBLANK(C24), "-", IF($P$2, IF(AND($P$2, IFERROR(MATCH($Q$2, E25:P25, 0), FALSE)), "Y", "N"), "-"))</f>
        <v>-</v>
      </c>
    </row>
    <row r="25" spans="1:21">
      <c r="E25" s="16" t="s">
        <v>332</v>
      </c>
      <c r="F25" s="17"/>
      <c r="G25" s="1" t="s">
        <v>332</v>
      </c>
      <c r="I25" s="17"/>
      <c r="J25" s="17"/>
      <c r="M25" s="17"/>
      <c r="N25" s="17"/>
      <c r="Q25" s="5"/>
    </row>
    <row r="26" spans="1:21">
      <c r="A26" s="1" t="str">
        <f t="shared" ref="A26:B26" si="11">IF(ISBLANK(C26), "-", IF(COUNTIF(C:C,C26)&gt;1,"Y", "N"))</f>
        <v>N</v>
      </c>
      <c r="B26" s="1" t="str">
        <f t="shared" si="11"/>
        <v>N</v>
      </c>
      <c r="C26" s="1" t="s">
        <v>291</v>
      </c>
      <c r="D26" s="1" t="s">
        <v>336</v>
      </c>
      <c r="E26" s="16">
        <v>68.528999999999996</v>
      </c>
      <c r="F26" s="17">
        <v>63.326000000000001</v>
      </c>
      <c r="I26" s="17"/>
      <c r="J26" s="17"/>
      <c r="M26" s="17"/>
      <c r="N26" s="17"/>
      <c r="Q26" s="5">
        <f>IF(AND(S26&gt;=$J$2, T26&gt;=$G$2, IF($P$2, IFERROR(MATCH($Q$2, E27:P27, 0), FALSE), TRUE)), IFERROR(SUM(LARGE(E26:P26, 1), LARGE(E26:P26, 2))/2, "-"), "-")</f>
        <v>65.927499999999995</v>
      </c>
      <c r="R26" s="1">
        <f>IFERROR(RANK(Q26, Q:Q), "-")</f>
        <v>1</v>
      </c>
      <c r="S26" s="1">
        <f>IF(ISBLANK(C26), "-", SUM(IF(COUNTA(E26:F26)&gt;=1, 1, 0), IF(COUNTA(G26:H26)&gt;=1, 1, 0), IF(COUNTA(I26:J26)&gt;=1, 1, 0), IF(COUNTA(K26:L26)&gt;=1, 1, 0), IF(COUNTA(M26:N26)&gt;=1, 1, 0), IF(COUNTA(O26:P26)&gt;=1, 1, 0)))</f>
        <v>1</v>
      </c>
      <c r="T26" s="1">
        <f>IF(ISBLANK(C26), "-", COUNTA(E26:P26))</f>
        <v>2</v>
      </c>
      <c r="U26" s="1" t="str">
        <f>IF(ISBLANK(C26), "-", IF($P$2, IF(AND($P$2, IFERROR(MATCH($Q$2, E27:P27, 0), FALSE)), "Y", "N"), "-"))</f>
        <v>-</v>
      </c>
    </row>
    <row r="27" spans="1:21">
      <c r="E27" s="16" t="s">
        <v>337</v>
      </c>
      <c r="F27" s="17" t="s">
        <v>333</v>
      </c>
      <c r="I27" s="17"/>
      <c r="J27" s="17"/>
      <c r="M27" s="17"/>
      <c r="N27" s="17"/>
      <c r="Q27" s="5"/>
    </row>
    <row r="28" spans="1:21">
      <c r="A28" s="1" t="str">
        <f t="shared" ref="A28:B28" si="12">IF(ISBLANK(C28), "-", IF(COUNTIF(C:C,C28)&gt;1,"Y", "N"))</f>
        <v>Y</v>
      </c>
      <c r="B28" s="1" t="str">
        <f t="shared" si="12"/>
        <v>Y</v>
      </c>
      <c r="C28" s="1" t="s">
        <v>308</v>
      </c>
      <c r="D28" s="1" t="s">
        <v>338</v>
      </c>
      <c r="E28" s="16">
        <v>65.87</v>
      </c>
      <c r="F28" s="17"/>
      <c r="I28" s="17"/>
      <c r="J28" s="17"/>
      <c r="K28" s="1">
        <v>65.87</v>
      </c>
      <c r="M28" s="17"/>
      <c r="N28" s="17"/>
      <c r="Q28" s="5">
        <f>IF(AND(S28&gt;=$J$2, T28&gt;=$G$2, IF($P$2, IFERROR(MATCH($Q$2, E29:P29, 0), FALSE), TRUE)), IFERROR(SUM(LARGE(E28:P28, 1), LARGE(E28:P28, 2))/2, "-"), "-")</f>
        <v>65.87</v>
      </c>
      <c r="R28" s="1">
        <f>IFERROR(RANK(Q28, Q:Q), "-")</f>
        <v>2</v>
      </c>
      <c r="S28" s="1">
        <f>IF(ISBLANK(C28), "-", SUM(IF(COUNTA(E28:F28)&gt;=1, 1, 0), IF(COUNTA(G28:H28)&gt;=1, 1, 0), IF(COUNTA(I28:J28)&gt;=1, 1, 0), IF(COUNTA(K28:L28)&gt;=1, 1, 0), IF(COUNTA(M28:N28)&gt;=1, 1, 0), IF(COUNTA(O28:P28)&gt;=1, 1, 0)))</f>
        <v>2</v>
      </c>
      <c r="T28" s="1">
        <f>IF(ISBLANK(C28), "-", COUNTA(E28:P28))</f>
        <v>2</v>
      </c>
      <c r="U28" s="1" t="str">
        <f>IF(ISBLANK(C28), "-", IF($P$2, IF(AND($P$2, IFERROR(MATCH($Q$2, E29:P29, 0), FALSE)), "Y", "N"), "-"))</f>
        <v>-</v>
      </c>
    </row>
    <row r="29" spans="1:21">
      <c r="E29" s="16" t="s">
        <v>333</v>
      </c>
      <c r="F29" s="17"/>
      <c r="I29" s="17"/>
      <c r="J29" s="17"/>
      <c r="K29" s="1" t="s">
        <v>333</v>
      </c>
      <c r="M29" s="17"/>
      <c r="N29" s="17"/>
      <c r="Q29" s="5"/>
    </row>
    <row r="30" spans="1:21">
      <c r="A30" s="1" t="str">
        <f t="shared" ref="A30:B30" si="13">IF(ISBLANK(C30), "-", IF(COUNTIF(C:C,C30)&gt;1,"Y", "N"))</f>
        <v>N</v>
      </c>
      <c r="B30" s="1" t="str">
        <f t="shared" si="13"/>
        <v>N</v>
      </c>
      <c r="C30" s="1" t="s">
        <v>339</v>
      </c>
      <c r="D30" s="1" t="s">
        <v>340</v>
      </c>
      <c r="E30" s="26" t="s">
        <v>79</v>
      </c>
      <c r="F30" s="17"/>
      <c r="I30" s="17"/>
      <c r="J30" s="17"/>
      <c r="K30" s="1">
        <v>66.846000000000004</v>
      </c>
      <c r="M30" s="17"/>
      <c r="N30" s="17"/>
      <c r="Q30" s="5" t="str">
        <f>IF(AND(S30&gt;=$J$2, T30&gt;=$G$2, IF($P$2, IFERROR(MATCH($Q$2, E31:P31, 0), FALSE), TRUE)), IFERROR(SUM(LARGE(E30:P30, 1), LARGE(E30:P30, 2))/2, "-"), "-")</f>
        <v>-</v>
      </c>
      <c r="R30" s="1" t="str">
        <f>IFERROR(RANK(Q30, Q:Q), "-")</f>
        <v>-</v>
      </c>
      <c r="S30" s="1">
        <f>IF(ISBLANK(C30), "-", SUM(IF(COUNTA(E30:F30)&gt;=1, 1, 0), IF(COUNTA(G30:H30)&gt;=1, 1, 0), IF(COUNTA(I30:J30)&gt;=1, 1, 0), IF(COUNTA(K30:L30)&gt;=1, 1, 0), IF(COUNTA(M30:N30)&gt;=1, 1, 0), IF(COUNTA(O30:P30)&gt;=1, 1, 0)))</f>
        <v>2</v>
      </c>
      <c r="T30" s="1">
        <f>IF(ISBLANK(C30), "-", COUNTA(E30:P30))</f>
        <v>2</v>
      </c>
      <c r="U30" s="1" t="str">
        <f>IF(ISBLANK(C30), "-", IF($P$2, IF(AND($P$2, IFERROR(MATCH($Q$2, E31:P31, 0), FALSE)), "Y", "N"), "-"))</f>
        <v>-</v>
      </c>
    </row>
    <row r="31" spans="1:21">
      <c r="E31" s="16" t="s">
        <v>333</v>
      </c>
      <c r="F31" s="17"/>
      <c r="I31" s="17"/>
      <c r="J31" s="17"/>
      <c r="K31" s="1" t="s">
        <v>333</v>
      </c>
      <c r="M31" s="17"/>
      <c r="N31" s="17"/>
      <c r="Q31" s="5"/>
    </row>
    <row r="32" spans="1:21">
      <c r="A32" s="1" t="str">
        <f t="shared" ref="A32:B32" si="14">IF(ISBLANK(C32), "-", IF(COUNTIF(C:C,C32)&gt;1,"Y", "N"))</f>
        <v>N</v>
      </c>
      <c r="B32" s="1" t="str">
        <f t="shared" si="14"/>
        <v>N</v>
      </c>
      <c r="C32" s="1" t="s">
        <v>341</v>
      </c>
      <c r="D32" s="1" t="s">
        <v>342</v>
      </c>
      <c r="E32" s="16">
        <v>65.302999999999997</v>
      </c>
      <c r="F32" s="17"/>
      <c r="I32" s="19"/>
      <c r="J32" s="19"/>
      <c r="M32" s="17"/>
      <c r="N32" s="17"/>
      <c r="P32" s="24"/>
      <c r="Q32" s="5" t="str">
        <f>IF(AND(S32&gt;=$J$2, T32&gt;=$G$2, IF($P$2, IFERROR(MATCH($Q$2, E33:P33, 0), FALSE), TRUE)), IFERROR(SUM(LARGE(E32:P32, 1), LARGE(E32:P32, 2))/2, "-"), "-")</f>
        <v>-</v>
      </c>
      <c r="R32" s="1" t="str">
        <f>IFERROR(RANK(Q32, Q:Q), "-")</f>
        <v>-</v>
      </c>
      <c r="S32" s="1">
        <f>IF(ISBLANK(C32), "-", SUM(IF(COUNTA(E32:F32)&gt;=1, 1, 0), IF(COUNTA(G32:H32)&gt;=1, 1, 0), IF(COUNTA(I32:J32)&gt;=1, 1, 0), IF(COUNTA(K32:L32)&gt;=1, 1, 0), IF(COUNTA(M32:N32)&gt;=1, 1, 0), IF(COUNTA(O32:P32)&gt;=1, 1, 0)))</f>
        <v>1</v>
      </c>
      <c r="T32" s="1">
        <f>IF(ISBLANK(C32), "-", COUNTA(E32:P32))</f>
        <v>1</v>
      </c>
      <c r="U32" s="1" t="str">
        <f>IF(ISBLANK(C32), "-", IF($P$2, IF(AND($P$2, IFERROR(MATCH($Q$2, E33:P33, 0), FALSE)), "Y", "N"), "-"))</f>
        <v>-</v>
      </c>
    </row>
    <row r="33" spans="1:21">
      <c r="E33" s="16" t="s">
        <v>343</v>
      </c>
      <c r="F33" s="17"/>
      <c r="I33" s="17"/>
      <c r="J33" s="17"/>
      <c r="M33" s="17"/>
      <c r="N33" s="17"/>
      <c r="Q33" s="5"/>
    </row>
    <row r="34" spans="1:21">
      <c r="A34" s="1" t="str">
        <f t="shared" ref="A34:B34" si="15">IF(ISBLANK(C34), "-", IF(COUNTIF(C:C,C34)&gt;1,"Y", "N"))</f>
        <v>N</v>
      </c>
      <c r="B34" s="1" t="str">
        <f t="shared" si="15"/>
        <v>N</v>
      </c>
      <c r="C34" s="1" t="s">
        <v>344</v>
      </c>
      <c r="D34" s="1" t="s">
        <v>345</v>
      </c>
      <c r="E34" s="26">
        <v>63.726999999999997</v>
      </c>
      <c r="F34" s="17"/>
      <c r="I34" s="17"/>
      <c r="J34" s="17"/>
      <c r="M34" s="17"/>
      <c r="N34" s="17"/>
      <c r="Q34" s="5" t="str">
        <f>IF(AND(S34&gt;=$J$2, T34&gt;=$G$2, IF($P$2, IFERROR(MATCH($Q$2, E35:P35, 0), FALSE), TRUE)), IFERROR(SUM(LARGE(E34:P34, 1), LARGE(E34:P34, 2))/2, "-"), "-")</f>
        <v>-</v>
      </c>
      <c r="R34" s="1" t="str">
        <f>IFERROR(RANK(Q34, Q:Q), "-")</f>
        <v>-</v>
      </c>
      <c r="S34" s="1">
        <f>IF(ISBLANK(C34), "-", SUM(IF(COUNTA(E34:F34)&gt;=1, 1, 0), IF(COUNTA(G34:H34)&gt;=1, 1, 0), IF(COUNTA(I34:J34)&gt;=1, 1, 0), IF(COUNTA(K34:L34)&gt;=1, 1, 0), IF(COUNTA(M34:N34)&gt;=1, 1, 0), IF(COUNTA(O34:P34)&gt;=1, 1, 0)))</f>
        <v>1</v>
      </c>
      <c r="T34" s="1">
        <f>IF(ISBLANK(C34), "-", COUNTA(E34:P34))</f>
        <v>1</v>
      </c>
      <c r="U34" s="1" t="str">
        <f>IF(ISBLANK(C34), "-", IF($P$2, IF(AND($P$2, IFERROR(MATCH($Q$2, E35:P35, 0), FALSE)), "Y", "N"), "-"))</f>
        <v>-</v>
      </c>
    </row>
    <row r="35" spans="1:21">
      <c r="D35" s="18"/>
      <c r="E35" s="20" t="s">
        <v>343</v>
      </c>
      <c r="F35" s="17"/>
      <c r="I35" s="17"/>
      <c r="J35" s="17"/>
      <c r="M35" s="17"/>
      <c r="N35" s="17"/>
      <c r="Q35" s="5"/>
    </row>
    <row r="36" spans="1:21">
      <c r="A36" s="1" t="str">
        <f t="shared" ref="A36:B36" si="16">IF(ISBLANK(C36), "-", IF(COUNTIF(C:C,C36)&gt;1,"Y", "N"))</f>
        <v>N</v>
      </c>
      <c r="B36" s="1" t="str">
        <f t="shared" si="16"/>
        <v>N</v>
      </c>
      <c r="C36" s="1" t="s">
        <v>346</v>
      </c>
      <c r="D36" s="1" t="s">
        <v>347</v>
      </c>
      <c r="E36" s="20">
        <v>55.344999999999999</v>
      </c>
      <c r="F36" s="17">
        <v>51.741</v>
      </c>
      <c r="I36" s="19"/>
      <c r="J36" s="19"/>
      <c r="M36" s="17"/>
      <c r="N36" s="17"/>
      <c r="Q36" s="5">
        <f>IF(AND(S36&gt;=$J$2, T36&gt;=$G$2, IF($P$2, IFERROR(MATCH($Q$2, E37:P37, 0), FALSE), TRUE)), IFERROR(SUM(LARGE(E36:P36, 1), LARGE(E36:P36, 2))/2, "-"), "-")</f>
        <v>53.542999999999999</v>
      </c>
      <c r="R36" s="1">
        <f>IFERROR(RANK(Q36, Q:Q), "-")</f>
        <v>11</v>
      </c>
      <c r="S36" s="1">
        <f>IF(ISBLANK(C36), "-", SUM(IF(COUNTA(E36:F36)&gt;=1, 1, 0), IF(COUNTA(G36:H36)&gt;=1, 1, 0), IF(COUNTA(I36:J36)&gt;=1, 1, 0), IF(COUNTA(K36:L36)&gt;=1, 1, 0), IF(COUNTA(M36:N36)&gt;=1, 1, 0), IF(COUNTA(O36:P36)&gt;=1, 1, 0)))</f>
        <v>1</v>
      </c>
      <c r="T36" s="1">
        <f>IF(ISBLANK(C36), "-", COUNTA(E36:P36))</f>
        <v>2</v>
      </c>
      <c r="U36" s="1" t="str">
        <f>IF(ISBLANK(C36), "-", IF($P$2, IF(AND($P$2, IFERROR(MATCH($Q$2, E37:P37, 0), FALSE)), "Y", "N"), "-"))</f>
        <v>-</v>
      </c>
    </row>
    <row r="37" spans="1:21">
      <c r="D37" s="18"/>
      <c r="E37" s="20" t="s">
        <v>348</v>
      </c>
      <c r="F37" s="17" t="s">
        <v>349</v>
      </c>
      <c r="I37" s="17"/>
      <c r="J37" s="17"/>
      <c r="M37" s="17"/>
      <c r="N37" s="17"/>
      <c r="Q37" s="5"/>
    </row>
    <row r="38" spans="1:21">
      <c r="A38" s="1" t="str">
        <f t="shared" ref="A38:B38" si="17">IF(ISBLANK(C38), "-", IF(COUNTIF(C:C,C38)&gt;1,"Y", "N"))</f>
        <v>N</v>
      </c>
      <c r="B38" s="1" t="str">
        <f t="shared" si="17"/>
        <v>N</v>
      </c>
      <c r="C38" s="1" t="s">
        <v>350</v>
      </c>
      <c r="D38" s="1" t="s">
        <v>351</v>
      </c>
      <c r="E38" s="20"/>
      <c r="F38" s="17"/>
      <c r="G38" s="1">
        <v>65</v>
      </c>
      <c r="I38" s="17"/>
      <c r="J38" s="17"/>
      <c r="M38" s="17"/>
      <c r="N38" s="17"/>
      <c r="Q38" s="5" t="str">
        <f>IF(AND(S38&gt;=$J$2, T38&gt;=$G$2, IF($P$2, IFERROR(MATCH($Q$2, E39:P39, 0), FALSE), TRUE)), IFERROR(SUM(LARGE(E38:P38, 1), LARGE(E38:P38, 2))/2, "-"), "-")</f>
        <v>-</v>
      </c>
      <c r="R38" s="1" t="str">
        <f>IFERROR(RANK(Q38, Q:Q), "-")</f>
        <v>-</v>
      </c>
      <c r="S38" s="1">
        <f>IF(ISBLANK(C38), "-", SUM(IF(COUNTA(E38:F38)&gt;=1, 1, 0), IF(COUNTA(G38:H38)&gt;=1, 1, 0), IF(COUNTA(I38:J38)&gt;=1, 1, 0), IF(COUNTA(K38:L38)&gt;=1, 1, 0), IF(COUNTA(M38:N38)&gt;=1, 1, 0), IF(COUNTA(O38:P38)&gt;=1, 1, 0)))</f>
        <v>1</v>
      </c>
      <c r="T38" s="1">
        <f>IF(ISBLANK(C38), "-", COUNTA(E38:P38))</f>
        <v>1</v>
      </c>
      <c r="U38" s="1" t="str">
        <f>IF(ISBLANK(C38), "-", IF($P$2, IF(AND($P$2, IFERROR(MATCH($Q$2, E39:P39, 0), FALSE)), "Y", "N"), "-"))</f>
        <v>-</v>
      </c>
    </row>
    <row r="39" spans="1:21">
      <c r="D39" s="18"/>
      <c r="E39" s="20"/>
      <c r="F39" s="17"/>
      <c r="G39" s="1" t="s">
        <v>322</v>
      </c>
      <c r="I39" s="17"/>
      <c r="J39" s="17"/>
      <c r="M39" s="17"/>
      <c r="N39" s="17"/>
      <c r="Q39" s="5"/>
    </row>
    <row r="40" spans="1:21">
      <c r="A40" s="1" t="str">
        <f t="shared" ref="A40:B40" si="18">IF(ISBLANK(C40), "-", IF(COUNTIF(C:C,C40)&gt;1,"Y", "N"))</f>
        <v>N</v>
      </c>
      <c r="B40" s="1" t="str">
        <f t="shared" si="18"/>
        <v>N</v>
      </c>
      <c r="C40" s="1" t="s">
        <v>352</v>
      </c>
      <c r="D40" s="1" t="s">
        <v>302</v>
      </c>
      <c r="E40" s="20"/>
      <c r="F40" s="17"/>
      <c r="G40" s="1">
        <v>61.323999999999998</v>
      </c>
      <c r="I40" s="17"/>
      <c r="J40" s="17"/>
      <c r="K40" s="1">
        <v>60</v>
      </c>
      <c r="M40" s="17"/>
      <c r="N40" s="17"/>
      <c r="Q40" s="5">
        <f>IF(AND(S40&gt;=$J$2, T40&gt;=$G$2, IF($P$2, IFERROR(MATCH($Q$2, E41:P41, 0), FALSE), TRUE)), IFERROR(SUM(LARGE(E40:P40, 1), LARGE(E40:P40, 2))/2, "-"), "-")</f>
        <v>60.661999999999999</v>
      </c>
      <c r="R40" s="1">
        <f>IFERROR(RANK(Q40, Q:Q), "-")</f>
        <v>9</v>
      </c>
      <c r="S40" s="1">
        <f>IF(ISBLANK(C40), "-", SUM(IF(COUNTA(E40:F40)&gt;=1, 1, 0), IF(COUNTA(G40:H40)&gt;=1, 1, 0), IF(COUNTA(I40:J40)&gt;=1, 1, 0), IF(COUNTA(K40:L40)&gt;=1, 1, 0), IF(COUNTA(M40:N40)&gt;=1, 1, 0), IF(COUNTA(O40:P40)&gt;=1, 1, 0)))</f>
        <v>2</v>
      </c>
      <c r="T40" s="1">
        <f>IF(ISBLANK(C40), "-", COUNTA(E40:P40))</f>
        <v>2</v>
      </c>
      <c r="U40" s="1" t="str">
        <f>IF(ISBLANK(C40), "-", IF($P$2, IF(AND($P$2, IFERROR(MATCH($Q$2, E41:P41, 0), FALSE)), "Y", "N"), "-"))</f>
        <v>-</v>
      </c>
    </row>
    <row r="41" spans="1:21">
      <c r="D41" s="18"/>
      <c r="E41" s="20"/>
      <c r="F41" s="17"/>
      <c r="G41" s="1" t="s">
        <v>322</v>
      </c>
      <c r="I41" s="17"/>
      <c r="J41" s="17"/>
      <c r="K41" s="1" t="s">
        <v>332</v>
      </c>
      <c r="M41" s="17"/>
      <c r="N41" s="17"/>
      <c r="Q41" s="5"/>
    </row>
    <row r="42" spans="1:21">
      <c r="A42" s="1" t="str">
        <f t="shared" ref="A42:B42" si="19">IF(ISBLANK(C42), "-", IF(COUNTIF(C:C,C42)&gt;1,"Y", "N"))</f>
        <v>N</v>
      </c>
      <c r="B42" s="1" t="str">
        <f t="shared" si="19"/>
        <v>N</v>
      </c>
      <c r="C42" s="1" t="s">
        <v>353</v>
      </c>
      <c r="D42" s="1" t="s">
        <v>354</v>
      </c>
      <c r="E42" s="20"/>
      <c r="F42" s="17"/>
      <c r="G42" s="29" t="s">
        <v>47</v>
      </c>
      <c r="I42" s="19"/>
      <c r="J42" s="17"/>
      <c r="M42" s="17"/>
      <c r="N42" s="17"/>
      <c r="Q42" s="5" t="str">
        <f>IF(AND(S42&gt;=$J$2, T42&gt;=$G$2, IF($P$2, IFERROR(MATCH($Q$2, E43:P43, 0), FALSE), TRUE)), IFERROR(SUM(LARGE(E42:P42, 1), LARGE(E42:P42, 2))/2, "-"), "-")</f>
        <v>-</v>
      </c>
      <c r="R42" s="1" t="str">
        <f>IFERROR(RANK(Q42, Q:Q), "-")</f>
        <v>-</v>
      </c>
      <c r="S42" s="1">
        <f>IF(ISBLANK(C42), "-", SUM(IF(COUNTA(E42:F42)&gt;=1, 1, 0), IF(COUNTA(G42:H42)&gt;=1, 1, 0), IF(COUNTA(I42:J42)&gt;=1, 1, 0), IF(COUNTA(K42:L42)&gt;=1, 1, 0), IF(COUNTA(M42:N42)&gt;=1, 1, 0), IF(COUNTA(O42:P42)&gt;=1, 1, 0)))</f>
        <v>1</v>
      </c>
      <c r="T42" s="1">
        <f>IF(ISBLANK(C42), "-", COUNTA(E42:P42))</f>
        <v>1</v>
      </c>
      <c r="U42" s="1" t="str">
        <f>IF(ISBLANK(C42), "-", IF($P$2, IF(AND($P$2, IFERROR(MATCH($Q$2, E43:P43, 0), FALSE)), "Y", "N"), "-"))</f>
        <v>-</v>
      </c>
    </row>
    <row r="43" spans="1:21">
      <c r="D43" s="18"/>
      <c r="E43" s="20"/>
      <c r="F43" s="17"/>
      <c r="G43" s="1" t="s">
        <v>322</v>
      </c>
      <c r="I43" s="17"/>
      <c r="J43" s="17"/>
      <c r="M43" s="17"/>
      <c r="N43" s="17"/>
      <c r="Q43" s="5"/>
    </row>
    <row r="44" spans="1:21">
      <c r="A44" s="1" t="str">
        <f t="shared" ref="A44:B44" si="20">IF(ISBLANK(C44), "-", IF(COUNTIF(C:C,C44)&gt;1,"Y", "N"))</f>
        <v>N</v>
      </c>
      <c r="B44" s="1" t="str">
        <f t="shared" si="20"/>
        <v>N</v>
      </c>
      <c r="C44" s="1" t="s">
        <v>355</v>
      </c>
      <c r="D44" s="1" t="s">
        <v>356</v>
      </c>
      <c r="E44" s="20"/>
      <c r="F44" s="17"/>
      <c r="G44" s="1">
        <v>62.206000000000003</v>
      </c>
      <c r="I44" s="19"/>
      <c r="J44" s="17"/>
      <c r="M44" s="17"/>
      <c r="N44" s="17"/>
      <c r="Q44" s="5" t="str">
        <f>IF(AND(S44&gt;=$J$2, T44&gt;=$G$2, IF($P$2, IFERROR(MATCH($Q$2, E45:P45, 0), FALSE), TRUE)), IFERROR(SUM(LARGE(E44:P44, 1), LARGE(E44:P44, 2))/2, "-"), "-")</f>
        <v>-</v>
      </c>
      <c r="R44" s="1" t="str">
        <f>IFERROR(RANK(Q44, Q:Q), "-")</f>
        <v>-</v>
      </c>
      <c r="S44" s="1">
        <f>IF(ISBLANK(C44), "-", SUM(IF(COUNTA(E44:F44)&gt;=1, 1, 0), IF(COUNTA(G44:H44)&gt;=1, 1, 0), IF(COUNTA(I44:J44)&gt;=1, 1, 0), IF(COUNTA(K44:L44)&gt;=1, 1, 0), IF(COUNTA(M44:N44)&gt;=1, 1, 0), IF(COUNTA(O44:P44)&gt;=1, 1, 0)))</f>
        <v>1</v>
      </c>
      <c r="T44" s="1">
        <f>IF(ISBLANK(C44), "-", COUNTA(E44:P44))</f>
        <v>1</v>
      </c>
      <c r="U44" s="1" t="str">
        <f>IF(ISBLANK(C44), "-", IF($P$2, IF(AND($P$2, IFERROR(MATCH($Q$2, E45:P45, 0), FALSE)), "Y", "N"), "-"))</f>
        <v>-</v>
      </c>
    </row>
    <row r="45" spans="1:21">
      <c r="D45" s="18"/>
      <c r="E45" s="20"/>
      <c r="F45" s="17"/>
      <c r="G45" s="1" t="s">
        <v>332</v>
      </c>
      <c r="I45" s="17"/>
      <c r="J45" s="17"/>
      <c r="M45" s="17"/>
      <c r="N45" s="17"/>
      <c r="Q45" s="5"/>
    </row>
    <row r="46" spans="1:21">
      <c r="A46" s="1" t="str">
        <f t="shared" ref="A46:B46" si="21">IF(ISBLANK(C46), "-", IF(COUNTIF(C:C,C46)&gt;1,"Y", "N"))</f>
        <v>N</v>
      </c>
      <c r="B46" s="1" t="str">
        <f t="shared" si="21"/>
        <v>N</v>
      </c>
      <c r="C46" s="1" t="s">
        <v>357</v>
      </c>
      <c r="D46" s="1" t="s">
        <v>358</v>
      </c>
      <c r="E46" s="20"/>
      <c r="F46" s="17"/>
      <c r="G46" s="1">
        <v>65.587999999999994</v>
      </c>
      <c r="I46" s="19"/>
      <c r="J46" s="19"/>
      <c r="M46" s="17"/>
      <c r="N46" s="17"/>
      <c r="Q46" s="5" t="str">
        <f>IF(AND(S46&gt;=$J$2, T46&gt;=$G$2, IF($P$2, IFERROR(MATCH($Q$2, E47:P47, 0), FALSE), TRUE)), IFERROR(SUM(LARGE(E46:P46, 1), LARGE(E46:P46, 2))/2, "-"), "-")</f>
        <v>-</v>
      </c>
      <c r="R46" s="1" t="str">
        <f>IFERROR(RANK(Q46, Q:Q), "-")</f>
        <v>-</v>
      </c>
      <c r="S46" s="1">
        <f>IF(ISBLANK(C46), "-", SUM(IF(COUNTA(E46:F46)&gt;=1, 1, 0), IF(COUNTA(G46:H46)&gt;=1, 1, 0), IF(COUNTA(I46:J46)&gt;=1, 1, 0), IF(COUNTA(K46:L46)&gt;=1, 1, 0), IF(COUNTA(M46:N46)&gt;=1, 1, 0), IF(COUNTA(O46:P46)&gt;=1, 1, 0)))</f>
        <v>1</v>
      </c>
      <c r="T46" s="1">
        <f>IF(ISBLANK(C46), "-", COUNTA(E46:P46))</f>
        <v>1</v>
      </c>
      <c r="U46" s="1" t="str">
        <f>IF(ISBLANK(C46), "-", IF($P$2, IF(AND($P$2, IFERROR(MATCH($Q$2, E47:P47, 0), FALSE)), "Y", "N"), "-"))</f>
        <v>-</v>
      </c>
    </row>
    <row r="47" spans="1:21">
      <c r="D47" s="18"/>
      <c r="E47" s="20"/>
      <c r="F47" s="17"/>
      <c r="G47" s="1" t="s">
        <v>337</v>
      </c>
      <c r="I47" s="17"/>
      <c r="J47" s="17"/>
      <c r="M47" s="17"/>
      <c r="N47" s="17"/>
      <c r="Q47" s="5"/>
    </row>
    <row r="48" spans="1:21">
      <c r="A48" s="1" t="str">
        <f t="shared" ref="A48:B48" si="22">IF(ISBLANK(C48), "-", IF(COUNTIF(C:C,C48)&gt;1,"Y", "N"))</f>
        <v>N</v>
      </c>
      <c r="B48" s="1" t="str">
        <f t="shared" si="22"/>
        <v>N</v>
      </c>
      <c r="C48" s="1" t="s">
        <v>359</v>
      </c>
      <c r="D48" s="23" t="s">
        <v>360</v>
      </c>
      <c r="E48" s="20"/>
      <c r="F48" s="17"/>
      <c r="I48" s="19">
        <v>63.676000000000002</v>
      </c>
      <c r="J48" s="17"/>
      <c r="M48" s="17"/>
      <c r="N48" s="17"/>
      <c r="Q48" s="5" t="str">
        <f>IF(AND(S48&gt;=$J$2, T48&gt;=$G$2, IF($P$2, IFERROR(MATCH($Q$2, E49:P49, 0), FALSE), TRUE)), IFERROR(SUM(LARGE(E48:P48, 1), LARGE(E48:P48, 2))/2, "-"), "-")</f>
        <v>-</v>
      </c>
      <c r="R48" s="1" t="str">
        <f>IFERROR(RANK(Q48, Q:Q), "-")</f>
        <v>-</v>
      </c>
      <c r="S48" s="1">
        <f>IF(ISBLANK(C48), "-", SUM(IF(COUNTA(E48:F48)&gt;=1, 1, 0), IF(COUNTA(G48:H48)&gt;=1, 1, 0), IF(COUNTA(I48:J48)&gt;=1, 1, 0), IF(COUNTA(K48:L48)&gt;=1, 1, 0), IF(COUNTA(M48:N48)&gt;=1, 1, 0), IF(COUNTA(O48:P48)&gt;=1, 1, 0)))</f>
        <v>1</v>
      </c>
      <c r="T48" s="1">
        <f>IF(ISBLANK(C48), "-", COUNTA(E48:P48))</f>
        <v>1</v>
      </c>
      <c r="U48" s="1" t="str">
        <f>IF(ISBLANK(C48), "-", IF($P$2, IF(AND($P$2, IFERROR(MATCH($Q$2, E49:P49, 0), FALSE)), "Y", "N"), "-"))</f>
        <v>-</v>
      </c>
    </row>
    <row r="49" spans="1:21">
      <c r="D49" s="18"/>
      <c r="E49" s="20"/>
      <c r="F49" s="17"/>
      <c r="I49" s="17" t="s">
        <v>322</v>
      </c>
      <c r="J49" s="17"/>
      <c r="M49" s="17"/>
      <c r="N49" s="17"/>
      <c r="Q49" s="5"/>
    </row>
    <row r="50" spans="1:21">
      <c r="A50" s="1" t="str">
        <f t="shared" ref="A50:B50" si="23">IF(ISBLANK(C50), "-", IF(COUNTIF(C:C,C50)&gt;1,"Y", "N"))</f>
        <v>N</v>
      </c>
      <c r="B50" s="1" t="str">
        <f t="shared" si="23"/>
        <v>N</v>
      </c>
      <c r="C50" s="1" t="s">
        <v>77</v>
      </c>
      <c r="D50" s="23" t="s">
        <v>78</v>
      </c>
      <c r="E50" s="20"/>
      <c r="F50" s="17"/>
      <c r="I50" s="19">
        <v>70.099999999999994</v>
      </c>
      <c r="J50" s="19"/>
      <c r="M50" s="17"/>
      <c r="N50" s="17"/>
      <c r="Q50" s="5" t="str">
        <f>IF(AND(S50&gt;=$J$2, T50&gt;=$G$2, IF($P$2, IFERROR(MATCH($Q$2, E51:P51, 0), FALSE), TRUE)), IFERROR(SUM(LARGE(E50:P50, 1), LARGE(E50:P50, 2))/2, "-"), "-")</f>
        <v>-</v>
      </c>
      <c r="R50" s="1" t="str">
        <f>IFERROR(RANK(Q50, Q:Q), "-")</f>
        <v>-</v>
      </c>
      <c r="S50" s="1">
        <f>IF(ISBLANK(C50), "-", SUM(IF(COUNTA(E50:F50)&gt;=1, 1, 0), IF(COUNTA(G50:H50)&gt;=1, 1, 0), IF(COUNTA(I50:J50)&gt;=1, 1, 0), IF(COUNTA(K50:L50)&gt;=1, 1, 0), IF(COUNTA(M50:N50)&gt;=1, 1, 0), IF(COUNTA(O50:P50)&gt;=1, 1, 0)))</f>
        <v>1</v>
      </c>
      <c r="T50" s="1">
        <f>IF(ISBLANK(C50), "-", COUNTA(E50:P50))</f>
        <v>1</v>
      </c>
      <c r="U50" s="1" t="str">
        <f>IF(ISBLANK(C50), "-", IF($P$2, IF(AND($P$2, IFERROR(MATCH($Q$2, E51:P51, 0), FALSE)), "Y", "N"), "-"))</f>
        <v>-</v>
      </c>
    </row>
    <row r="51" spans="1:21">
      <c r="D51" s="18"/>
      <c r="E51" s="20"/>
      <c r="F51" s="17"/>
      <c r="I51" s="17" t="s">
        <v>361</v>
      </c>
      <c r="J51" s="17"/>
      <c r="M51" s="17"/>
      <c r="N51" s="17"/>
      <c r="Q51" s="5"/>
    </row>
    <row r="52" spans="1:21">
      <c r="A52" s="1" t="str">
        <f t="shared" ref="A52:B52" si="24">IF(ISBLANK(C52), "-", IF(COUNTIF(C:C,C52)&gt;1,"Y", "N"))</f>
        <v>N</v>
      </c>
      <c r="B52" s="1" t="str">
        <f t="shared" si="24"/>
        <v>N</v>
      </c>
      <c r="C52" s="1" t="s">
        <v>362</v>
      </c>
      <c r="D52" s="23" t="s">
        <v>363</v>
      </c>
      <c r="E52" s="20"/>
      <c r="F52" s="17"/>
      <c r="I52" s="19">
        <v>62.75</v>
      </c>
      <c r="J52" s="19"/>
      <c r="M52" s="17"/>
      <c r="N52" s="17"/>
      <c r="Q52" s="5" t="str">
        <f>IF(AND(S52&gt;=$J$2, T52&gt;=$G$2, IF($P$2, IFERROR(MATCH($Q$2, E53:P53, 0), FALSE), TRUE)), IFERROR(SUM(LARGE(E52:P52, 1), LARGE(E52:P52, 2))/2, "-"), "-")</f>
        <v>-</v>
      </c>
      <c r="R52" s="1" t="str">
        <f>IFERROR(RANK(Q52, Q:Q), "-")</f>
        <v>-</v>
      </c>
      <c r="S52" s="1">
        <f>IF(ISBLANK(C52), "-", SUM(IF(COUNTA(E52:F52)&gt;=1, 1, 0), IF(COUNTA(G52:H52)&gt;=1, 1, 0), IF(COUNTA(I52:J52)&gt;=1, 1, 0), IF(COUNTA(K52:L52)&gt;=1, 1, 0), IF(COUNTA(M52:N52)&gt;=1, 1, 0), IF(COUNTA(O52:P52)&gt;=1, 1, 0)))</f>
        <v>1</v>
      </c>
      <c r="T52" s="1">
        <f>IF(ISBLANK(C52), "-", COUNTA(E52:P52))</f>
        <v>1</v>
      </c>
      <c r="U52" s="1" t="str">
        <f>IF(ISBLANK(C52), "-", IF($P$2, IF(AND($P$2, IFERROR(MATCH($Q$2, E53:P53, 0), FALSE)), "Y", "N"), "-"))</f>
        <v>-</v>
      </c>
    </row>
    <row r="53" spans="1:21">
      <c r="D53" s="18"/>
      <c r="E53" s="20"/>
      <c r="F53" s="17"/>
      <c r="I53" s="17" t="s">
        <v>327</v>
      </c>
      <c r="J53" s="17"/>
      <c r="M53" s="17"/>
      <c r="N53" s="17"/>
      <c r="Q53" s="5"/>
    </row>
    <row r="54" spans="1:21">
      <c r="A54" s="1" t="str">
        <f t="shared" ref="A54:B54" si="25">IF(ISBLANK(C54), "-", IF(COUNTIF(C:C,C54)&gt;1,"Y", "N"))</f>
        <v>N</v>
      </c>
      <c r="B54" s="1" t="str">
        <f t="shared" si="25"/>
        <v>N</v>
      </c>
      <c r="C54" s="1" t="s">
        <v>63</v>
      </c>
      <c r="D54" s="1" t="s">
        <v>364</v>
      </c>
      <c r="E54" s="20"/>
      <c r="F54" s="17"/>
      <c r="I54" s="19"/>
      <c r="J54" s="19"/>
      <c r="K54" s="1">
        <v>59.890999999999998</v>
      </c>
      <c r="M54" s="17"/>
      <c r="N54" s="17"/>
      <c r="Q54" s="5" t="str">
        <f>IF(AND(S54&gt;=$J$2, T54&gt;=$G$2, IF($P$2, IFERROR(MATCH($Q$2, E55:P55, 0), FALSE), TRUE)), IFERROR(SUM(LARGE(E54:P54, 1), LARGE(E54:P54, 2))/2, "-"), "-")</f>
        <v>-</v>
      </c>
      <c r="R54" s="1" t="str">
        <f>IFERROR(RANK(Q54, Q:Q), "-")</f>
        <v>-</v>
      </c>
      <c r="S54" s="1">
        <f>IF(ISBLANK(C54), "-", SUM(IF(COUNTA(E54:F54)&gt;=1, 1, 0), IF(COUNTA(G54:H54)&gt;=1, 1, 0), IF(COUNTA(I54:J54)&gt;=1, 1, 0), IF(COUNTA(K54:L54)&gt;=1, 1, 0), IF(COUNTA(M54:N54)&gt;=1, 1, 0), IF(COUNTA(O54:P54)&gt;=1, 1, 0)))</f>
        <v>1</v>
      </c>
      <c r="T54" s="1">
        <f>IF(ISBLANK(C54), "-", COUNTA(E54:P54))</f>
        <v>1</v>
      </c>
      <c r="U54" s="1" t="str">
        <f>IF(ISBLANK(C54), "-", IF($P$2, IF(AND($P$2, IFERROR(MATCH($Q$2, E55:P55, 0), FALSE)), "Y", "N"), "-"))</f>
        <v>-</v>
      </c>
    </row>
    <row r="55" spans="1:21">
      <c r="D55" s="18"/>
      <c r="E55" s="20"/>
      <c r="F55" s="17"/>
      <c r="I55" s="17"/>
      <c r="J55" s="17"/>
      <c r="K55" s="1" t="s">
        <v>333</v>
      </c>
      <c r="M55" s="17"/>
      <c r="N55" s="17"/>
      <c r="Q55" s="5"/>
    </row>
    <row r="56" spans="1:21">
      <c r="A56" s="1" t="str">
        <f t="shared" ref="A56:B56" si="26">IF(ISBLANK(C56), "-", IF(COUNTIF(C:C,C56)&gt;1,"Y", "N"))</f>
        <v>N</v>
      </c>
      <c r="B56" s="1" t="str">
        <f t="shared" si="26"/>
        <v>N</v>
      </c>
      <c r="C56" s="1" t="s">
        <v>365</v>
      </c>
      <c r="D56" s="1" t="s">
        <v>366</v>
      </c>
      <c r="E56" s="20"/>
      <c r="F56" s="17"/>
      <c r="I56" s="19"/>
      <c r="J56" s="17"/>
      <c r="K56" s="1">
        <v>66.176000000000002</v>
      </c>
      <c r="M56" s="17"/>
      <c r="N56" s="17"/>
      <c r="Q56" s="5" t="str">
        <f>IF(AND(S56&gt;=$J$2, T56&gt;=$G$2, IF($P$2, IFERROR(MATCH($Q$2, E57:P57, 0), FALSE), TRUE)), IFERROR(SUM(LARGE(E56:P56, 1), LARGE(E56:P56, 2))/2, "-"), "-")</f>
        <v>-</v>
      </c>
      <c r="R56" s="1" t="str">
        <f>IFERROR(RANK(Q56, Q:Q), "-")</f>
        <v>-</v>
      </c>
      <c r="S56" s="1">
        <f>IF(ISBLANK(C56), "-", SUM(IF(COUNTA(E56:F56)&gt;=1, 1, 0), IF(COUNTA(G56:H56)&gt;=1, 1, 0), IF(COUNTA(I56:J56)&gt;=1, 1, 0), IF(COUNTA(K56:L56)&gt;=1, 1, 0), IF(COUNTA(M56:N56)&gt;=1, 1, 0), IF(COUNTA(O56:P56)&gt;=1, 1, 0)))</f>
        <v>1</v>
      </c>
      <c r="T56" s="1">
        <f>IF(ISBLANK(C56), "-", COUNTA(E56:P56))</f>
        <v>1</v>
      </c>
      <c r="U56" s="1" t="str">
        <f>IF(ISBLANK(C56), "-", IF($P$2, IF(AND($P$2, IFERROR(MATCH($Q$2, E57:P57, 0), FALSE)), "Y", "N"), "-"))</f>
        <v>-</v>
      </c>
    </row>
    <row r="57" spans="1:21">
      <c r="D57" s="18"/>
      <c r="E57" s="20"/>
      <c r="F57" s="17"/>
      <c r="I57" s="17"/>
      <c r="J57" s="17"/>
      <c r="K57" s="1" t="s">
        <v>337</v>
      </c>
      <c r="M57" s="17"/>
      <c r="N57" s="17"/>
      <c r="Q57" s="5"/>
    </row>
    <row r="58" spans="1:21">
      <c r="A58" s="1" t="str">
        <f t="shared" ref="A58:B58" si="27">IF(ISBLANK(C58), "-", IF(COUNTIF(C:C,C58)&gt;1,"Y", "N"))</f>
        <v>N</v>
      </c>
      <c r="B58" s="1" t="str">
        <f t="shared" si="27"/>
        <v>N</v>
      </c>
      <c r="C58" s="1" t="s">
        <v>367</v>
      </c>
      <c r="D58" s="1" t="s">
        <v>368</v>
      </c>
      <c r="E58" s="20"/>
      <c r="F58" s="17"/>
      <c r="I58" s="19"/>
      <c r="J58" s="17"/>
      <c r="K58" s="1">
        <v>71.323999999999998</v>
      </c>
      <c r="M58" s="17"/>
      <c r="N58" s="17"/>
      <c r="Q58" s="5" t="str">
        <f>IF(AND(S58&gt;=$J$2, T58&gt;=$G$2, IF($P$2, IFERROR(MATCH($Q$2, E59:P59, 0), FALSE), TRUE)), IFERROR(SUM(LARGE(E58:P58, 1), LARGE(E58:P58, 2))/2, "-"), "-")</f>
        <v>-</v>
      </c>
      <c r="R58" s="1" t="str">
        <f>IFERROR(RANK(Q58, Q:Q), "-")</f>
        <v>-</v>
      </c>
      <c r="S58" s="1">
        <f>IF(ISBLANK(C58), "-", SUM(IF(COUNTA(E58:F58)&gt;=1, 1, 0), IF(COUNTA(G58:H58)&gt;=1, 1, 0), IF(COUNTA(I58:J58)&gt;=1, 1, 0), IF(COUNTA(K58:L58)&gt;=1, 1, 0), IF(COUNTA(M58:N58)&gt;=1, 1, 0), IF(COUNTA(O58:P58)&gt;=1, 1, 0)))</f>
        <v>1</v>
      </c>
      <c r="T58" s="1">
        <f>IF(ISBLANK(C58), "-", COUNTA(E58:P58))</f>
        <v>1</v>
      </c>
      <c r="U58" s="1" t="str">
        <f>IF(ISBLANK(C58), "-", IF($P$2, IF(AND($P$2, IFERROR(MATCH($Q$2, E59:P59, 0), FALSE)), "Y", "N"), "-"))</f>
        <v>-</v>
      </c>
    </row>
    <row r="59" spans="1:21">
      <c r="D59" s="18"/>
      <c r="E59" s="20"/>
      <c r="F59" s="17"/>
      <c r="I59" s="17"/>
      <c r="J59" s="17"/>
      <c r="K59" s="1" t="s">
        <v>332</v>
      </c>
      <c r="M59" s="17"/>
      <c r="N59" s="17"/>
      <c r="Q59" s="5"/>
    </row>
    <row r="60" spans="1:21">
      <c r="A60" s="1" t="str">
        <f t="shared" ref="A60:B60" si="28">IF(ISBLANK(C60), "-", IF(COUNTIF(C:C,C60)&gt;1,"Y", "N"))</f>
        <v>N</v>
      </c>
      <c r="B60" s="1" t="str">
        <f t="shared" si="28"/>
        <v>N</v>
      </c>
      <c r="C60" s="1" t="s">
        <v>369</v>
      </c>
      <c r="D60" s="1" t="s">
        <v>370</v>
      </c>
      <c r="E60" s="20"/>
      <c r="F60" s="17"/>
      <c r="I60" s="19"/>
      <c r="J60" s="17"/>
      <c r="K60" s="1">
        <v>68.625</v>
      </c>
      <c r="M60" s="17"/>
      <c r="N60" s="17"/>
      <c r="Q60" s="5" t="str">
        <f>IF(AND(S60&gt;=$J$2, T60&gt;=$G$2, IF($P$2, IFERROR(MATCH($Q$2, E61:P61, 0), FALSE), TRUE)), IFERROR(SUM(LARGE(E60:P60, 1), LARGE(E60:P60, 2))/2, "-"), "-")</f>
        <v>-</v>
      </c>
      <c r="R60" s="1" t="str">
        <f>IFERROR(RANK(Q60, Q:Q), "-")</f>
        <v>-</v>
      </c>
      <c r="S60" s="1">
        <f>IF(ISBLANK(C60), "-", SUM(IF(COUNTA(E60:F60)&gt;=1, 1, 0), IF(COUNTA(G60:H60)&gt;=1, 1, 0), IF(COUNTA(I60:J60)&gt;=1, 1, 0), IF(COUNTA(K60:L60)&gt;=1, 1, 0), IF(COUNTA(M60:N60)&gt;=1, 1, 0), IF(COUNTA(O60:P60)&gt;=1, 1, 0)))</f>
        <v>1</v>
      </c>
      <c r="T60" s="1">
        <f>IF(ISBLANK(C60), "-", COUNTA(E60:P60))</f>
        <v>1</v>
      </c>
      <c r="U60" s="1" t="str">
        <f>IF(ISBLANK(C60), "-", IF($P$2, IF(AND($P$2, IFERROR(MATCH($Q$2, E61:P61, 0), FALSE)), "Y", "N"), "-"))</f>
        <v>-</v>
      </c>
    </row>
    <row r="61" spans="1:21">
      <c r="D61" s="18"/>
      <c r="E61" s="20"/>
      <c r="F61" s="17"/>
      <c r="I61" s="17"/>
      <c r="J61" s="17"/>
      <c r="K61" s="1" t="s">
        <v>371</v>
      </c>
      <c r="M61" s="17"/>
      <c r="N61" s="17"/>
      <c r="Q61" s="5"/>
    </row>
    <row r="62" spans="1:21">
      <c r="A62" s="1" t="str">
        <f t="shared" ref="A62:B62" si="29">IF(ISBLANK(C62), "-", IF(COUNTIF(C:C,C62)&gt;1,"Y", "N"))</f>
        <v>N</v>
      </c>
      <c r="B62" s="1" t="str">
        <f t="shared" si="29"/>
        <v>Y</v>
      </c>
      <c r="C62" s="1" t="s">
        <v>372</v>
      </c>
      <c r="D62" s="1" t="s">
        <v>338</v>
      </c>
      <c r="E62" s="20"/>
      <c r="F62" s="17"/>
      <c r="I62" s="17"/>
      <c r="J62" s="17"/>
      <c r="K62" s="1">
        <v>75.875</v>
      </c>
      <c r="M62" s="17"/>
      <c r="N62" s="17"/>
      <c r="Q62" s="5" t="str">
        <f>IF(AND(S62&gt;=$J$2, T62&gt;=$G$2, IF($P$2, IFERROR(MATCH($Q$2, E63:P63, 0), FALSE), TRUE)), IFERROR(SUM(LARGE(E62:P62, 1), LARGE(E62:P62, 2))/2, "-"), "-")</f>
        <v>-</v>
      </c>
      <c r="R62" s="1" t="str">
        <f>IFERROR(RANK(Q62, Q:Q), "-")</f>
        <v>-</v>
      </c>
      <c r="S62" s="1">
        <f>IF(ISBLANK(C62), "-", SUM(IF(COUNTA(E62:F62)&gt;=1, 1, 0), IF(COUNTA(G62:H62)&gt;=1, 1, 0), IF(COUNTA(I62:J62)&gt;=1, 1, 0), IF(COUNTA(K62:L62)&gt;=1, 1, 0), IF(COUNTA(M62:N62)&gt;=1, 1, 0), IF(COUNTA(O62:P62)&gt;=1, 1, 0)))</f>
        <v>1</v>
      </c>
      <c r="T62" s="1">
        <f>IF(ISBLANK(C62), "-", COUNTA(E62:P62))</f>
        <v>1</v>
      </c>
      <c r="U62" s="1" t="str">
        <f>IF(ISBLANK(C62), "-", IF($P$2, IF(AND($P$2, IFERROR(MATCH($Q$2, E63:P63, 0), FALSE)), "Y", "N"), "-"))</f>
        <v>-</v>
      </c>
    </row>
    <row r="63" spans="1:21">
      <c r="D63" s="18"/>
      <c r="E63" s="20"/>
      <c r="F63" s="17"/>
      <c r="I63" s="17"/>
      <c r="J63" s="17"/>
      <c r="K63" s="1" t="s">
        <v>373</v>
      </c>
      <c r="M63" s="17"/>
      <c r="N63" s="17"/>
      <c r="Q63" s="5"/>
    </row>
    <row r="64" spans="1:21">
      <c r="A64" s="1" t="str">
        <f t="shared" ref="A64:B64" si="30">IF(ISBLANK(C64), "-", IF(COUNTIF(C:C,C64)&gt;1,"Y", "N"))</f>
        <v>N</v>
      </c>
      <c r="B64" s="1" t="str">
        <f t="shared" si="30"/>
        <v>N</v>
      </c>
      <c r="C64" s="1" t="s">
        <v>374</v>
      </c>
      <c r="D64" s="1" t="s">
        <v>375</v>
      </c>
      <c r="E64" s="20"/>
      <c r="F64" s="17"/>
      <c r="I64" s="17"/>
      <c r="J64" s="17"/>
      <c r="K64" s="1" t="s">
        <v>47</v>
      </c>
      <c r="M64" s="17"/>
      <c r="N64" s="17"/>
      <c r="Q64" s="5" t="str">
        <f>IF(AND(S64&gt;=$J$2, T64&gt;=$G$2, IF($P$2, IFERROR(MATCH($Q$2, E65:P65, 0), FALSE), TRUE)), IFERROR(SUM(LARGE(E64:P64, 1), LARGE(E64:P64, 2))/2, "-"), "-")</f>
        <v>-</v>
      </c>
      <c r="R64" s="1" t="str">
        <f>IFERROR(RANK(Q64, Q:Q), "-")</f>
        <v>-</v>
      </c>
      <c r="S64" s="1">
        <f>IF(ISBLANK(C64), "-", SUM(IF(COUNTA(E64:F64)&gt;=1, 1, 0), IF(COUNTA(G64:H64)&gt;=1, 1, 0), IF(COUNTA(I64:J64)&gt;=1, 1, 0), IF(COUNTA(K64:L64)&gt;=1, 1, 0), IF(COUNTA(M64:N64)&gt;=1, 1, 0), IF(COUNTA(O64:P64)&gt;=1, 1, 0)))</f>
        <v>1</v>
      </c>
      <c r="T64" s="1">
        <f>IF(ISBLANK(C64), "-", COUNTA(E64:P64))</f>
        <v>1</v>
      </c>
      <c r="U64" s="1" t="str">
        <f>IF(ISBLANK(C64), "-", IF($P$2, IF(AND($P$2, IFERROR(MATCH($Q$2, E65:P65, 0), FALSE)), "Y", "N"), "-"))</f>
        <v>-</v>
      </c>
    </row>
    <row r="65" spans="1:21">
      <c r="D65" s="18"/>
      <c r="E65" s="20"/>
      <c r="F65" s="17"/>
      <c r="I65" s="17"/>
      <c r="J65" s="17"/>
      <c r="K65" s="1" t="s">
        <v>376</v>
      </c>
      <c r="M65" s="17"/>
      <c r="N65" s="17"/>
      <c r="Q65" s="5"/>
    </row>
    <row r="66" spans="1:21">
      <c r="A66" s="1" t="str">
        <f t="shared" ref="A66:B66" si="31">IF(ISBLANK(C66), "-", IF(COUNTIF(C:C,C66)&gt;1,"Y", "N"))</f>
        <v>-</v>
      </c>
      <c r="B66" s="1" t="str">
        <f t="shared" si="31"/>
        <v>-</v>
      </c>
      <c r="E66" s="20"/>
      <c r="F66" s="17"/>
      <c r="I66" s="17"/>
      <c r="J66" s="17"/>
      <c r="M66" s="17"/>
      <c r="N66" s="17"/>
      <c r="P66" s="24"/>
      <c r="Q66" s="5" t="str">
        <f>IF(AND(S66&gt;=$J$2, T66&gt;=$G$2, IF($P$2, IFERROR(MATCH($Q$2, E67:P67, 0), FALSE), TRUE)), IFERROR(SUM(LARGE(E66:P66, 1), LARGE(E66:P66, 2))/2, "-"), "-")</f>
        <v>-</v>
      </c>
      <c r="R66" s="1" t="str">
        <f>IFERROR(RANK(Q66, Q:Q), "-")</f>
        <v>-</v>
      </c>
      <c r="S66" s="1" t="str">
        <f>IF(ISBLANK(C66), "-", SUM(IF(COUNTA(E66:F66)&gt;=1, 1, 0), IF(COUNTA(G66:H66)&gt;=1, 1, 0), IF(COUNTA(I66:J66)&gt;=1, 1, 0), IF(COUNTA(K66:L66)&gt;=1, 1, 0), IF(COUNTA(M66:N66)&gt;=1, 1, 0), IF(COUNTA(O66:P66)&gt;=1, 1, 0)))</f>
        <v>-</v>
      </c>
      <c r="T66" s="1" t="str">
        <f>IF(ISBLANK(C66), "-", COUNTA(E66:P66))</f>
        <v>-</v>
      </c>
      <c r="U66" s="1" t="str">
        <f>IF(ISBLANK(C66), "-", IF($P$2, IF(AND($P$2, IFERROR(MATCH($Q$2, E67:P67, 0), FALSE)), "Y", "N"), "-"))</f>
        <v>-</v>
      </c>
    </row>
    <row r="67" spans="1:21">
      <c r="D67" s="18"/>
      <c r="E67" s="20"/>
      <c r="F67" s="17"/>
      <c r="I67" s="17"/>
      <c r="J67" s="17"/>
      <c r="M67" s="17"/>
      <c r="N67" s="17"/>
      <c r="Q67" s="5"/>
    </row>
    <row r="68" spans="1:21">
      <c r="A68" s="1" t="str">
        <f t="shared" ref="A68:B68" si="32">IF(ISBLANK(C68), "-", IF(COUNTIF(C:C,C68)&gt;1,"Y", "N"))</f>
        <v>-</v>
      </c>
      <c r="B68" s="1" t="str">
        <f t="shared" si="32"/>
        <v>-</v>
      </c>
      <c r="E68" s="20"/>
      <c r="F68" s="17"/>
      <c r="I68" s="17"/>
      <c r="J68" s="17"/>
      <c r="M68" s="17"/>
      <c r="N68" s="17"/>
      <c r="Q68" s="5" t="str">
        <f>IF(AND(S68&gt;=$J$2, T68&gt;=$G$2, IF($P$2, IFERROR(MATCH($Q$2, E69:P69, 0), FALSE), TRUE)), IFERROR(SUM(LARGE(E68:P68, 1), LARGE(E68:P68, 2))/2, "-"), "-")</f>
        <v>-</v>
      </c>
      <c r="R68" s="1" t="str">
        <f>IFERROR(RANK(Q68, Q:Q), "-")</f>
        <v>-</v>
      </c>
      <c r="S68" s="1" t="str">
        <f>IF(ISBLANK(C68), "-", SUM(IF(COUNTA(E68:F68)&gt;=1, 1, 0), IF(COUNTA(G68:H68)&gt;=1, 1, 0), IF(COUNTA(I68:J68)&gt;=1, 1, 0), IF(COUNTA(K68:L68)&gt;=1, 1, 0), IF(COUNTA(M68:N68)&gt;=1, 1, 0), IF(COUNTA(O68:P68)&gt;=1, 1, 0)))</f>
        <v>-</v>
      </c>
      <c r="T68" s="1" t="str">
        <f>IF(ISBLANK(C68), "-", COUNTA(E68:P68))</f>
        <v>-</v>
      </c>
      <c r="U68" s="1" t="str">
        <f>IF(ISBLANK(C68), "-", IF($P$2, IF(AND($P$2, IFERROR(MATCH($Q$2, E69:P69, 0), FALSE)), "Y", "N"), "-"))</f>
        <v>-</v>
      </c>
    </row>
    <row r="69" spans="1:21">
      <c r="D69" s="18"/>
      <c r="E69" s="16"/>
      <c r="F69" s="17"/>
      <c r="I69" s="17"/>
      <c r="J69" s="17"/>
      <c r="M69" s="17"/>
      <c r="N69" s="17"/>
      <c r="Q69" s="5"/>
    </row>
    <row r="70" spans="1:21">
      <c r="A70" s="1" t="str">
        <f t="shared" ref="A70:B70" si="33">IF(ISBLANK(C70), "-", IF(COUNTIF(C:C,C70)&gt;1,"Y", "N"))</f>
        <v>-</v>
      </c>
      <c r="B70" s="1" t="str">
        <f t="shared" si="33"/>
        <v>-</v>
      </c>
      <c r="E70" s="20"/>
      <c r="F70" s="17"/>
      <c r="I70" s="17"/>
      <c r="J70" s="17"/>
      <c r="M70" s="17"/>
      <c r="N70" s="17"/>
      <c r="P70" s="21"/>
      <c r="Q70" s="5" t="str">
        <f>IF(AND(S70&gt;=$J$2, T70&gt;=$G$2, IF($P$2, IFERROR(MATCH($Q$2, E71:P71, 0), FALSE), TRUE)), IFERROR(SUM(LARGE(E70:P70, 1), LARGE(E70:P70, 2))/2, "-"), "-")</f>
        <v>-</v>
      </c>
      <c r="R70" s="1" t="str">
        <f>IFERROR(RANK(Q70, Q:Q), "-")</f>
        <v>-</v>
      </c>
      <c r="S70" s="1" t="str">
        <f>IF(ISBLANK(C70), "-", SUM(IF(COUNTA(E70:F70)&gt;=1, 1, 0), IF(COUNTA(G70:H70)&gt;=1, 1, 0), IF(COUNTA(I70:J70)&gt;=1, 1, 0), IF(COUNTA(K70:L70)&gt;=1, 1, 0), IF(COUNTA(M70:N70)&gt;=1, 1, 0), IF(COUNTA(O70:P70)&gt;=1, 1, 0)))</f>
        <v>-</v>
      </c>
      <c r="T70" s="1" t="str">
        <f>IF(ISBLANK(C70), "-", COUNTA(E70:P70))</f>
        <v>-</v>
      </c>
      <c r="U70" s="1" t="str">
        <f>IF(ISBLANK(C70), "-", IF($P$2, IF(AND($P$2, IFERROR(MATCH($Q$2, E71:P71, 0), FALSE)), "Y", "N"), "-"))</f>
        <v>-</v>
      </c>
    </row>
    <row r="71" spans="1:21">
      <c r="D71" s="18"/>
      <c r="E71" s="16"/>
      <c r="F71" s="17"/>
      <c r="I71" s="17"/>
      <c r="J71" s="17"/>
      <c r="M71" s="17"/>
      <c r="N71" s="17"/>
      <c r="P71" s="25"/>
      <c r="Q71" s="5"/>
    </row>
    <row r="72" spans="1:21">
      <c r="A72" s="1" t="str">
        <f t="shared" ref="A72:B72" si="34">IF(ISBLANK(C72), "-", IF(COUNTIF(C:C,C72)&gt;1,"Y", "N"))</f>
        <v>-</v>
      </c>
      <c r="B72" s="1" t="str">
        <f t="shared" si="34"/>
        <v>-</v>
      </c>
      <c r="E72" s="20"/>
      <c r="F72" s="17"/>
      <c r="I72" s="17"/>
      <c r="J72" s="17"/>
      <c r="M72" s="17"/>
      <c r="N72" s="17"/>
      <c r="Q72" s="5" t="str">
        <f>IF(AND(S72&gt;=$J$2, T72&gt;=$G$2, IF($P$2, IFERROR(MATCH($Q$2, E73:P73, 0), FALSE), TRUE)), IFERROR(SUM(LARGE(E72:P72, 1), LARGE(E72:P72, 2))/2, "-"), "-")</f>
        <v>-</v>
      </c>
      <c r="R72" s="1" t="str">
        <f>IFERROR(RANK(Q72, Q:Q), "-")</f>
        <v>-</v>
      </c>
      <c r="S72" s="1" t="str">
        <f>IF(ISBLANK(C72), "-", SUM(IF(COUNTA(E72:F72)&gt;=1, 1, 0), IF(COUNTA(G72:H72)&gt;=1, 1, 0), IF(COUNTA(I72:J72)&gt;=1, 1, 0), IF(COUNTA(K72:L72)&gt;=1, 1, 0), IF(COUNTA(M72:N72)&gt;=1, 1, 0), IF(COUNTA(O72:P72)&gt;=1, 1, 0)))</f>
        <v>-</v>
      </c>
      <c r="T72" s="1" t="str">
        <f>IF(ISBLANK(C72), "-", COUNTA(E72:P72))</f>
        <v>-</v>
      </c>
      <c r="U72" s="1" t="str">
        <f>IF(ISBLANK(C72), "-", IF($P$2, IF(AND($P$2, IFERROR(MATCH($Q$2, E73:P73, 0), FALSE)), "Y", "N"), "-"))</f>
        <v>-</v>
      </c>
    </row>
    <row r="73" spans="1:21">
      <c r="D73" s="18"/>
      <c r="E73" s="16"/>
      <c r="F73" s="17"/>
      <c r="I73" s="17"/>
      <c r="J73" s="17"/>
      <c r="M73" s="17"/>
      <c r="N73" s="17"/>
      <c r="Q73" s="5"/>
    </row>
    <row r="74" spans="1:21">
      <c r="A74" s="1" t="str">
        <f t="shared" ref="A74:B74" si="35">IF(ISBLANK(C74), "-", IF(COUNTIF(C:C,C74)&gt;1,"Y", "N"))</f>
        <v>-</v>
      </c>
      <c r="B74" s="1" t="str">
        <f t="shared" si="35"/>
        <v>-</v>
      </c>
      <c r="E74" s="20"/>
      <c r="F74" s="17"/>
      <c r="I74" s="17"/>
      <c r="J74" s="17"/>
      <c r="M74" s="17"/>
      <c r="N74" s="17"/>
      <c r="Q74" s="5" t="str">
        <f>IF(AND(S74&gt;=$J$2, T74&gt;=$G$2, IF($P$2, IFERROR(MATCH($Q$2, E75:P75, 0), FALSE), TRUE)), IFERROR(SUM(LARGE(E74:P74, 1), LARGE(E74:P74, 2))/2, "-"), "-")</f>
        <v>-</v>
      </c>
      <c r="R74" s="1" t="str">
        <f>IFERROR(RANK(Q74, Q:Q), "-")</f>
        <v>-</v>
      </c>
      <c r="S74" s="1" t="str">
        <f>IF(ISBLANK(C74), "-", SUM(IF(COUNTA(E74:F74)&gt;=1, 1, 0), IF(COUNTA(G74:H74)&gt;=1, 1, 0), IF(COUNTA(I74:J74)&gt;=1, 1, 0), IF(COUNTA(K74:L74)&gt;=1, 1, 0), IF(COUNTA(M74:N74)&gt;=1, 1, 0), IF(COUNTA(O74:P74)&gt;=1, 1, 0)))</f>
        <v>-</v>
      </c>
      <c r="T74" s="1" t="str">
        <f>IF(ISBLANK(C74), "-", COUNTA(E74:P74))</f>
        <v>-</v>
      </c>
      <c r="U74" s="1" t="str">
        <f>IF(ISBLANK(C74), "-", IF($P$2, IF(AND($P$2, IFERROR(MATCH($Q$2, E75:P75, 0), FALSE)), "Y", "N"), "-"))</f>
        <v>-</v>
      </c>
    </row>
    <row r="75" spans="1:21">
      <c r="D75" s="18"/>
      <c r="E75" s="20"/>
      <c r="F75" s="17"/>
      <c r="I75" s="17"/>
      <c r="J75" s="17"/>
      <c r="M75" s="17"/>
      <c r="N75" s="17"/>
      <c r="Q75" s="5"/>
    </row>
    <row r="76" spans="1:21">
      <c r="A76" s="1" t="str">
        <f t="shared" ref="A76:B76" si="36">IF(ISBLANK(C76), "-", IF(COUNTIF(C:C,C76)&gt;1,"Y", "N"))</f>
        <v>-</v>
      </c>
      <c r="B76" s="1" t="str">
        <f t="shared" si="36"/>
        <v>-</v>
      </c>
      <c r="E76" s="20"/>
      <c r="F76" s="17"/>
      <c r="I76" s="17"/>
      <c r="J76" s="17"/>
      <c r="M76" s="17"/>
      <c r="N76" s="17"/>
      <c r="Q76" s="5" t="str">
        <f>IF(AND(S76&gt;=$J$2, T76&gt;=$G$2, IF($P$2, IFERROR(MATCH($Q$2, E77:P77, 0), FALSE), TRUE)), IFERROR(SUM(LARGE(E76:P76, 1), LARGE(E76:P76, 2))/2, "-"), "-")</f>
        <v>-</v>
      </c>
      <c r="R76" s="1" t="str">
        <f>IFERROR(RANK(Q76, Q:Q), "-")</f>
        <v>-</v>
      </c>
      <c r="S76" s="1" t="str">
        <f>IF(ISBLANK(C76), "-", SUM(IF(COUNTA(E76:F76)&gt;=1, 1, 0), IF(COUNTA(G76:H76)&gt;=1, 1, 0), IF(COUNTA(I76:J76)&gt;=1, 1, 0), IF(COUNTA(K76:L76)&gt;=1, 1, 0), IF(COUNTA(M76:N76)&gt;=1, 1, 0), IF(COUNTA(O76:P76)&gt;=1, 1, 0)))</f>
        <v>-</v>
      </c>
      <c r="T76" s="1" t="str">
        <f>IF(ISBLANK(C76), "-", COUNTA(E76:P76))</f>
        <v>-</v>
      </c>
      <c r="U76" s="1" t="str">
        <f>IF(ISBLANK(C76), "-", IF($P$2, IF(AND($P$2, IFERROR(MATCH($Q$2, E77:P77, 0), FALSE)), "Y", "N"), "-"))</f>
        <v>-</v>
      </c>
    </row>
    <row r="77" spans="1:21">
      <c r="D77" s="18"/>
      <c r="E77" s="16"/>
      <c r="F77" s="17"/>
      <c r="I77" s="17"/>
      <c r="J77" s="17"/>
      <c r="M77" s="17"/>
      <c r="N77" s="17"/>
      <c r="Q77" s="5"/>
    </row>
    <row r="78" spans="1:21">
      <c r="A78" s="1" t="str">
        <f t="shared" ref="A78:B78" si="37">IF(ISBLANK(C78), "-", IF(COUNTIF(C:C,C78)&gt;1,"Y", "N"))</f>
        <v>-</v>
      </c>
      <c r="B78" s="1" t="str">
        <f t="shared" si="37"/>
        <v>-</v>
      </c>
      <c r="E78" s="20"/>
      <c r="F78" s="17"/>
      <c r="I78" s="17"/>
      <c r="J78" s="17"/>
      <c r="M78" s="17"/>
      <c r="N78" s="17"/>
      <c r="Q78" s="5" t="str">
        <f>IF(AND(S78&gt;=$J$2, T78&gt;=$G$2, IF($P$2, IFERROR(MATCH($Q$2, E79:P79, 0), FALSE), TRUE)), IFERROR(SUM(LARGE(E78:P78, 1), LARGE(E78:P78, 2))/2, "-"), "-")</f>
        <v>-</v>
      </c>
      <c r="R78" s="1" t="str">
        <f>IFERROR(RANK(Q78, Q:Q), "-")</f>
        <v>-</v>
      </c>
      <c r="S78" s="1" t="str">
        <f>IF(ISBLANK(C78), "-", SUM(IF(COUNTA(E78:F78)&gt;=1, 1, 0), IF(COUNTA(G78:H78)&gt;=1, 1, 0), IF(COUNTA(I78:J78)&gt;=1, 1, 0), IF(COUNTA(K78:L78)&gt;=1, 1, 0), IF(COUNTA(M78:N78)&gt;=1, 1, 0), IF(COUNTA(O78:P78)&gt;=1, 1, 0)))</f>
        <v>-</v>
      </c>
      <c r="T78" s="1" t="str">
        <f>IF(ISBLANK(C78), "-", COUNTA(E78:P78))</f>
        <v>-</v>
      </c>
      <c r="U78" s="1" t="str">
        <f>IF(ISBLANK(C78), "-", IF($P$2, IF(AND($P$2, IFERROR(MATCH($Q$2, E79:P79, 0), FALSE)), "Y", "N"), "-"))</f>
        <v>-</v>
      </c>
    </row>
    <row r="79" spans="1:21">
      <c r="D79" s="18"/>
      <c r="E79" s="16"/>
      <c r="F79" s="17"/>
      <c r="I79" s="17"/>
      <c r="J79" s="17"/>
      <c r="M79" s="17"/>
      <c r="N79" s="17"/>
      <c r="Q79" s="5"/>
    </row>
    <row r="80" spans="1:21">
      <c r="A80" s="1" t="str">
        <f t="shared" ref="A80:B80" si="38">IF(ISBLANK(C80), "-", IF(COUNTIF(C:C,C80)&gt;1,"Y", "N"))</f>
        <v>-</v>
      </c>
      <c r="B80" s="1" t="str">
        <f t="shared" si="38"/>
        <v>-</v>
      </c>
      <c r="E80" s="20"/>
      <c r="F80" s="17"/>
      <c r="I80" s="17"/>
      <c r="J80" s="17"/>
      <c r="M80" s="17"/>
      <c r="N80" s="17"/>
      <c r="Q80" s="5" t="str">
        <f>IF(AND(S80&gt;=$J$2, T80&gt;=$G$2, IF($P$2, IFERROR(MATCH($Q$2, E81:P81, 0), FALSE), TRUE)), IFERROR(SUM(LARGE(E80:P80, 1), LARGE(E80:P80, 2))/2, "-"), "-")</f>
        <v>-</v>
      </c>
      <c r="R80" s="1" t="str">
        <f>IFERROR(RANK(Q80, Q:Q), "-")</f>
        <v>-</v>
      </c>
      <c r="S80" s="1" t="str">
        <f>IF(ISBLANK(C80), "-", SUM(IF(COUNTA(E80:F80)&gt;=1, 1, 0), IF(COUNTA(G80:H80)&gt;=1, 1, 0), IF(COUNTA(I80:J80)&gt;=1, 1, 0), IF(COUNTA(K80:L80)&gt;=1, 1, 0), IF(COUNTA(M80:N80)&gt;=1, 1, 0), IF(COUNTA(O80:P80)&gt;=1, 1, 0)))</f>
        <v>-</v>
      </c>
      <c r="T80" s="1" t="str">
        <f>IF(ISBLANK(C80), "-", COUNTA(E80:P80))</f>
        <v>-</v>
      </c>
      <c r="U80" s="1" t="str">
        <f>IF(ISBLANK(C80), "-", IF($P$2, IF(AND($P$2, IFERROR(MATCH($Q$2, E81:P81, 0), FALSE)), "Y", "N"), "-"))</f>
        <v>-</v>
      </c>
    </row>
    <row r="81" spans="1:21">
      <c r="D81" s="18"/>
      <c r="E81" s="20"/>
      <c r="F81" s="17"/>
      <c r="I81" s="17"/>
      <c r="J81" s="17"/>
      <c r="M81" s="17"/>
      <c r="N81" s="17"/>
      <c r="Q81" s="5"/>
    </row>
    <row r="82" spans="1:21">
      <c r="A82" s="1" t="str">
        <f t="shared" ref="A82:B82" si="39">IF(ISBLANK(C82), "-", IF(COUNTIF(C:C,C82)&gt;1,"Y", "N"))</f>
        <v>-</v>
      </c>
      <c r="B82" s="1" t="str">
        <f t="shared" si="39"/>
        <v>-</v>
      </c>
      <c r="E82" s="20"/>
      <c r="F82" s="17"/>
      <c r="I82" s="17"/>
      <c r="J82" s="17"/>
      <c r="M82" s="17"/>
      <c r="N82" s="17"/>
      <c r="Q82" s="5" t="str">
        <f>IF(AND(S82&gt;=$J$2, T82&gt;=$G$2, IF($P$2, IFERROR(MATCH($Q$2, E83:P83, 0), FALSE), TRUE)), IFERROR(SUM(LARGE(E82:P82, 1), LARGE(E82:P82, 2))/2, "-"), "-")</f>
        <v>-</v>
      </c>
      <c r="R82" s="1" t="str">
        <f>IFERROR(RANK(Q82, Q:Q), "-")</f>
        <v>-</v>
      </c>
      <c r="S82" s="1" t="str">
        <f>IF(ISBLANK(C82), "-", SUM(IF(COUNTA(E82:F82)&gt;=1, 1, 0), IF(COUNTA(G82:H82)&gt;=1, 1, 0), IF(COUNTA(I82:J82)&gt;=1, 1, 0), IF(COUNTA(K82:L82)&gt;=1, 1, 0), IF(COUNTA(M82:N82)&gt;=1, 1, 0), IF(COUNTA(O82:P82)&gt;=1, 1, 0)))</f>
        <v>-</v>
      </c>
      <c r="T82" s="1" t="str">
        <f>IF(ISBLANK(C82), "-", COUNTA(E82:P82))</f>
        <v>-</v>
      </c>
      <c r="U82" s="1" t="str">
        <f>IF(ISBLANK(C82), "-", IF($P$2, IF(AND($P$2, IFERROR(MATCH($Q$2, E83:P83, 0), FALSE)), "Y", "N"), "-"))</f>
        <v>-</v>
      </c>
    </row>
    <row r="83" spans="1:21">
      <c r="D83" s="18"/>
      <c r="E83" s="20"/>
      <c r="F83" s="17"/>
      <c r="I83" s="17"/>
      <c r="J83" s="17"/>
      <c r="M83" s="17"/>
      <c r="N83" s="17"/>
      <c r="Q83" s="5"/>
    </row>
    <row r="84" spans="1:21">
      <c r="A84" s="1" t="str">
        <f t="shared" ref="A84:B84" si="40">IF(ISBLANK(C84), "-", IF(COUNTIF(C:C,C84)&gt;1,"Y", "N"))</f>
        <v>-</v>
      </c>
      <c r="B84" s="1" t="str">
        <f t="shared" si="40"/>
        <v>-</v>
      </c>
      <c r="E84" s="20"/>
      <c r="F84" s="17"/>
      <c r="I84" s="17"/>
      <c r="J84" s="17"/>
      <c r="M84" s="17"/>
      <c r="N84" s="17"/>
      <c r="Q84" s="5" t="str">
        <f>IF(AND(S84&gt;=$J$2, T84&gt;=$G$2, IF($P$2, IFERROR(MATCH($Q$2, E85:P85, 0), FALSE), TRUE)), IFERROR(SUM(LARGE(E84:P84, 1), LARGE(E84:P84, 2))/2, "-"), "-")</f>
        <v>-</v>
      </c>
      <c r="R84" s="1" t="str">
        <f>IFERROR(RANK(Q84, Q:Q), "-")</f>
        <v>-</v>
      </c>
      <c r="S84" s="1" t="str">
        <f>IF(ISBLANK(C84), "-", SUM(IF(COUNTA(E84:F84)&gt;=1, 1, 0), IF(COUNTA(G84:H84)&gt;=1, 1, 0), IF(COUNTA(I84:J84)&gt;=1, 1, 0), IF(COUNTA(K84:L84)&gt;=1, 1, 0), IF(COUNTA(M84:N84)&gt;=1, 1, 0), IF(COUNTA(O84:P84)&gt;=1, 1, 0)))</f>
        <v>-</v>
      </c>
      <c r="T84" s="1" t="str">
        <f>IF(ISBLANK(C84), "-", COUNTA(E84:P84))</f>
        <v>-</v>
      </c>
      <c r="U84" s="1" t="str">
        <f>IF(ISBLANK(C84), "-", IF($P$2, IF(AND($P$2, IFERROR(MATCH($Q$2, E85:P85, 0), FALSE)), "Y", "N"), "-"))</f>
        <v>-</v>
      </c>
    </row>
    <row r="85" spans="1:21">
      <c r="D85" s="18"/>
      <c r="E85" s="20"/>
      <c r="F85" s="17"/>
      <c r="I85" s="17"/>
      <c r="J85" s="17"/>
      <c r="M85" s="17"/>
      <c r="N85" s="17"/>
      <c r="Q85" s="5"/>
    </row>
    <row r="86" spans="1:21">
      <c r="A86" s="1" t="str">
        <f t="shared" ref="A86:B86" si="41">IF(ISBLANK(C86), "-", IF(COUNTIF(C:C,C86)&gt;1,"Y", "N"))</f>
        <v>-</v>
      </c>
      <c r="B86" s="1" t="str">
        <f t="shared" si="41"/>
        <v>-</v>
      </c>
      <c r="E86" s="20"/>
      <c r="F86" s="17"/>
      <c r="I86" s="17"/>
      <c r="J86" s="17"/>
      <c r="M86" s="17"/>
      <c r="N86" s="17"/>
      <c r="Q86" s="5" t="str">
        <f>IF(AND(S86&gt;=$J$2, T86&gt;=$G$2, IF($P$2, IFERROR(MATCH($Q$2, E87:P87, 0), FALSE), TRUE)), IFERROR(SUM(LARGE(E86:P86, 1), LARGE(E86:P86, 2))/2, "-"), "-")</f>
        <v>-</v>
      </c>
      <c r="R86" s="1" t="str">
        <f>IFERROR(RANK(Q86, Q:Q), "-")</f>
        <v>-</v>
      </c>
      <c r="S86" s="1" t="str">
        <f>IF(ISBLANK(C86), "-", SUM(IF(COUNTA(E86:F86)&gt;=1, 1, 0), IF(COUNTA(G86:H86)&gt;=1, 1, 0), IF(COUNTA(I86:J86)&gt;=1, 1, 0), IF(COUNTA(K86:L86)&gt;=1, 1, 0), IF(COUNTA(M86:N86)&gt;=1, 1, 0), IF(COUNTA(O86:P86)&gt;=1, 1, 0)))</f>
        <v>-</v>
      </c>
      <c r="T86" s="1" t="str">
        <f>IF(ISBLANK(C86), "-", COUNTA(E86:P86))</f>
        <v>-</v>
      </c>
      <c r="U86" s="1" t="str">
        <f>IF(ISBLANK(C86), "-", IF($P$2, IF(AND($P$2, IFERROR(MATCH($Q$2, E87:P87, 0), FALSE)), "Y", "N"), "-"))</f>
        <v>-</v>
      </c>
    </row>
    <row r="87" spans="1:21">
      <c r="D87" s="18"/>
      <c r="E87" s="20"/>
      <c r="F87" s="17"/>
      <c r="I87" s="17"/>
      <c r="J87" s="17"/>
      <c r="M87" s="17"/>
      <c r="N87" s="17"/>
      <c r="Q87" s="5"/>
    </row>
    <row r="88" spans="1:21">
      <c r="A88" s="1" t="str">
        <f t="shared" ref="A88:B88" si="42">IF(ISBLANK(C88), "-", IF(COUNTIF(C:C,C88)&gt;1,"Y", "N"))</f>
        <v>-</v>
      </c>
      <c r="B88" s="1" t="str">
        <f t="shared" si="42"/>
        <v>-</v>
      </c>
      <c r="E88" s="20"/>
      <c r="F88" s="17"/>
      <c r="I88" s="17"/>
      <c r="J88" s="17"/>
      <c r="M88" s="17"/>
      <c r="N88" s="17"/>
      <c r="Q88" s="5" t="str">
        <f>IF(AND(S88&gt;=$J$2, T88&gt;=$G$2, IF($P$2, IFERROR(MATCH($Q$2, E89:P89, 0), FALSE), TRUE)), IFERROR(SUM(LARGE(E88:P88, 1), LARGE(E88:P88, 2))/2, "-"), "-")</f>
        <v>-</v>
      </c>
      <c r="R88" s="1" t="str">
        <f>IFERROR(RANK(Q88, Q:Q), "-")</f>
        <v>-</v>
      </c>
      <c r="S88" s="1" t="str">
        <f>IF(ISBLANK(C88), "-", SUM(IF(COUNTA(E88:F88)&gt;=1, 1, 0), IF(COUNTA(G88:H88)&gt;=1, 1, 0), IF(COUNTA(I88:J88)&gt;=1, 1, 0), IF(COUNTA(K88:L88)&gt;=1, 1, 0), IF(COUNTA(M88:N88)&gt;=1, 1, 0), IF(COUNTA(O88:P88)&gt;=1, 1, 0)))</f>
        <v>-</v>
      </c>
      <c r="T88" s="1" t="str">
        <f>IF(ISBLANK(C88), "-", COUNTA(E88:P88))</f>
        <v>-</v>
      </c>
      <c r="U88" s="1" t="str">
        <f>IF(ISBLANK(C88), "-", IF($P$2, IF(AND($P$2, IFERROR(MATCH($Q$2, E89:P89, 0), FALSE)), "Y", "N"), "-"))</f>
        <v>-</v>
      </c>
    </row>
    <row r="89" spans="1:21">
      <c r="D89" s="18"/>
      <c r="E89" s="20"/>
      <c r="F89" s="17"/>
      <c r="I89" s="17"/>
      <c r="J89" s="17"/>
      <c r="M89" s="17"/>
      <c r="N89" s="17"/>
      <c r="Q89" s="5"/>
    </row>
    <row r="90" spans="1:21">
      <c r="A90" s="1" t="str">
        <f t="shared" ref="A90:B90" si="43">IF(ISBLANK(C90), "-", IF(COUNTIF(C:C,C90)&gt;1,"Y", "N"))</f>
        <v>-</v>
      </c>
      <c r="B90" s="1" t="str">
        <f t="shared" si="43"/>
        <v>-</v>
      </c>
      <c r="E90" s="20"/>
      <c r="F90" s="17"/>
      <c r="I90" s="17"/>
      <c r="J90" s="17"/>
      <c r="M90" s="17"/>
      <c r="N90" s="17"/>
      <c r="Q90" s="5" t="str">
        <f>IF(AND(S90&gt;=$J$2, T90&gt;=$G$2, IF($P$2, IFERROR(MATCH($Q$2, E91:P91, 0), FALSE), TRUE)), IFERROR(SUM(LARGE(E90:P90, 1), LARGE(E90:P90, 2))/2, "-"), "-")</f>
        <v>-</v>
      </c>
      <c r="R90" s="1" t="str">
        <f>IFERROR(RANK(Q90, Q:Q), "-")</f>
        <v>-</v>
      </c>
      <c r="S90" s="1" t="str">
        <f>IF(ISBLANK(C90), "-", SUM(IF(COUNTA(E90:F90)&gt;=1, 1, 0), IF(COUNTA(G90:H90)&gt;=1, 1, 0), IF(COUNTA(I90:J90)&gt;=1, 1, 0), IF(COUNTA(K90:L90)&gt;=1, 1, 0), IF(COUNTA(M90:N90)&gt;=1, 1, 0), IF(COUNTA(O90:P90)&gt;=1, 1, 0)))</f>
        <v>-</v>
      </c>
      <c r="T90" s="1" t="str">
        <f>IF(ISBLANK(C90), "-", COUNTA(E90:P90))</f>
        <v>-</v>
      </c>
      <c r="U90" s="1" t="str">
        <f>IF(ISBLANK(C90), "-", IF($P$2, IF(AND($P$2, IFERROR(MATCH($Q$2, E91:P91, 0), FALSE)), "Y", "N"), "-"))</f>
        <v>-</v>
      </c>
    </row>
    <row r="91" spans="1:21">
      <c r="D91" s="18"/>
      <c r="E91" s="20"/>
      <c r="F91" s="17"/>
      <c r="I91" s="17"/>
      <c r="J91" s="17"/>
      <c r="M91" s="17"/>
      <c r="N91" s="17"/>
      <c r="Q91" s="5"/>
    </row>
    <row r="92" spans="1:21">
      <c r="A92" s="1" t="str">
        <f t="shared" ref="A92:B92" si="44">IF(ISBLANK(C92), "-", IF(COUNTIF(C:C,C92)&gt;1,"Y", "N"))</f>
        <v>-</v>
      </c>
      <c r="B92" s="1" t="str">
        <f t="shared" si="44"/>
        <v>-</v>
      </c>
      <c r="D92" s="18"/>
      <c r="E92" s="20"/>
      <c r="F92" s="17"/>
      <c r="I92" s="17"/>
      <c r="J92" s="17"/>
      <c r="M92" s="17"/>
      <c r="N92" s="17"/>
      <c r="Q92" s="5" t="str">
        <f>IF(AND(S92&gt;=$J$2, T92&gt;=$G$2, IF($P$2, IFERROR(MATCH($Q$2, E93:P93, 0), FALSE), TRUE)), IFERROR(SUM(LARGE(E92:P92, 1), LARGE(E92:P92, 2))/2, "-"), "-")</f>
        <v>-</v>
      </c>
      <c r="R92" s="1" t="str">
        <f>IFERROR(RANK(Q92, Q:Q), "-")</f>
        <v>-</v>
      </c>
      <c r="S92" s="1" t="str">
        <f>IF(ISBLANK(C92), "-", SUM(IF(COUNTA(E92:F92)&gt;=1, 1, 0), IF(COUNTA(G92:H92)&gt;=1, 1, 0), IF(COUNTA(I92:J92)&gt;=1, 1, 0), IF(COUNTA(K92:L92)&gt;=1, 1, 0), IF(COUNTA(M92:N92)&gt;=1, 1, 0), IF(COUNTA(O92:P92)&gt;=1, 1, 0)))</f>
        <v>-</v>
      </c>
      <c r="T92" s="1" t="str">
        <f>IF(ISBLANK(C92), "-", COUNTA(E92:P92))</f>
        <v>-</v>
      </c>
      <c r="U92" s="1" t="str">
        <f>IF(ISBLANK(C92), "-", IF($P$2, IF(AND($P$2, IFERROR(MATCH($Q$2, E93:P93, 0), FALSE)), "Y", "N"), "-"))</f>
        <v>-</v>
      </c>
    </row>
    <row r="93" spans="1:21">
      <c r="D93" s="18"/>
      <c r="E93" s="20"/>
      <c r="F93" s="17"/>
      <c r="I93" s="17"/>
      <c r="J93" s="17"/>
      <c r="M93" s="17"/>
      <c r="N93" s="17"/>
      <c r="Q93" s="5"/>
    </row>
    <row r="94" spans="1:21">
      <c r="A94" s="1" t="str">
        <f t="shared" ref="A94:B94" si="45">IF(ISBLANK(C94), "-", IF(COUNTIF(C:C,C94)&gt;1,"Y", "N"))</f>
        <v>-</v>
      </c>
      <c r="B94" s="1" t="str">
        <f t="shared" si="45"/>
        <v>-</v>
      </c>
      <c r="D94" s="18"/>
      <c r="E94" s="20"/>
      <c r="F94" s="17"/>
      <c r="I94" s="17"/>
      <c r="J94" s="17"/>
      <c r="M94" s="17"/>
      <c r="N94" s="17"/>
      <c r="Q94" s="5" t="str">
        <f>IF(AND(S94&gt;=$J$2, T94&gt;=$G$2, IF($P$2, IFERROR(MATCH($Q$2, E95:P95, 0), FALSE), TRUE)), IFERROR(SUM(LARGE(E94:P94, 1), LARGE(E94:P94, 2))/2, "-"), "-")</f>
        <v>-</v>
      </c>
      <c r="R94" s="1" t="str">
        <f>IFERROR(RANK(Q94, Q:Q), "-")</f>
        <v>-</v>
      </c>
      <c r="S94" s="1" t="str">
        <f>IF(ISBLANK(C94), "-", SUM(IF(COUNTA(E94:F94)&gt;=1, 1, 0), IF(COUNTA(G94:H94)&gt;=1, 1, 0), IF(COUNTA(I94:J94)&gt;=1, 1, 0), IF(COUNTA(K94:L94)&gt;=1, 1, 0), IF(COUNTA(M94:N94)&gt;=1, 1, 0), IF(COUNTA(O94:P94)&gt;=1, 1, 0)))</f>
        <v>-</v>
      </c>
      <c r="T94" s="1" t="str">
        <f>IF(ISBLANK(C94), "-", COUNTA(E94:P94))</f>
        <v>-</v>
      </c>
      <c r="U94" s="1" t="str">
        <f>IF(ISBLANK(C94), "-", IF($P$2, IF(AND($P$2, IFERROR(MATCH($Q$2, E95:P95, 0), FALSE)), "Y", "N"), "-"))</f>
        <v>-</v>
      </c>
    </row>
    <row r="95" spans="1:21">
      <c r="D95" s="18"/>
      <c r="E95" s="20"/>
      <c r="F95" s="17"/>
      <c r="I95" s="17"/>
      <c r="J95" s="17"/>
      <c r="M95" s="17"/>
      <c r="N95" s="17"/>
      <c r="Q95" s="5"/>
    </row>
    <row r="96" spans="1:21">
      <c r="A96" s="1" t="str">
        <f t="shared" ref="A96:B96" si="46">IF(ISBLANK(C96), "-", IF(COUNTIF(C:C,C96)&gt;1,"Y", "N"))</f>
        <v>-</v>
      </c>
      <c r="B96" s="1" t="str">
        <f t="shared" si="46"/>
        <v>-</v>
      </c>
      <c r="D96" s="18"/>
      <c r="E96" s="20"/>
      <c r="F96" s="17"/>
      <c r="I96" s="17"/>
      <c r="J96" s="17"/>
      <c r="M96" s="17"/>
      <c r="N96" s="17"/>
      <c r="Q96" s="5" t="str">
        <f>IF(AND(S96&gt;=$J$2, T96&gt;=$G$2, IF($P$2, IFERROR(MATCH($Q$2, E97:P97, 0), FALSE), TRUE)), IFERROR(SUM(LARGE(E96:P96, 1), LARGE(E96:P96, 2))/2, "-"), "-")</f>
        <v>-</v>
      </c>
      <c r="R96" s="1" t="str">
        <f>IFERROR(RANK(Q96, Q:Q), "-")</f>
        <v>-</v>
      </c>
      <c r="S96" s="1" t="str">
        <f>IF(ISBLANK(C96), "-", SUM(IF(COUNTA(E96:F96)&gt;=1, 1, 0), IF(COUNTA(G96:H96)&gt;=1, 1, 0), IF(COUNTA(I96:J96)&gt;=1, 1, 0), IF(COUNTA(K96:L96)&gt;=1, 1, 0), IF(COUNTA(M96:N96)&gt;=1, 1, 0), IF(COUNTA(O96:P96)&gt;=1, 1, 0)))</f>
        <v>-</v>
      </c>
      <c r="T96" s="1" t="str">
        <f>IF(ISBLANK(C96), "-", COUNTA(E96:P96))</f>
        <v>-</v>
      </c>
      <c r="U96" s="1" t="str">
        <f>IF(ISBLANK(C96), "-", IF($P$2, IF(AND($P$2, IFERROR(MATCH($Q$2, E97:P97, 0), FALSE)), "Y", "N"), "-"))</f>
        <v>-</v>
      </c>
    </row>
    <row r="97" spans="1:21">
      <c r="D97" s="18"/>
      <c r="E97" s="20"/>
      <c r="F97" s="17"/>
      <c r="I97" s="17"/>
      <c r="J97" s="17"/>
      <c r="M97" s="17"/>
      <c r="N97" s="17"/>
      <c r="Q97" s="5"/>
    </row>
    <row r="98" spans="1:21">
      <c r="A98" s="1" t="str">
        <f t="shared" ref="A98:B98" si="47">IF(ISBLANK(C98), "-", IF(COUNTIF(C:C,C98)&gt;1,"Y", "N"))</f>
        <v>-</v>
      </c>
      <c r="B98" s="1" t="str">
        <f t="shared" si="47"/>
        <v>-</v>
      </c>
      <c r="E98" s="20"/>
      <c r="F98" s="17"/>
      <c r="I98" s="17"/>
      <c r="J98" s="17"/>
      <c r="M98" s="17"/>
      <c r="N98" s="17"/>
      <c r="Q98" s="5" t="str">
        <f>IF(AND(S98&gt;=$J$2, T98&gt;=$G$2, IF($P$2, IFERROR(MATCH($Q$2, E99:P99, 0), FALSE), TRUE)), IFERROR(SUM(LARGE(E98:P98, 1), LARGE(E98:P98, 2))/2, "-"), "-")</f>
        <v>-</v>
      </c>
      <c r="R98" s="1" t="str">
        <f>IFERROR(RANK(Q98, Q:Q), "-")</f>
        <v>-</v>
      </c>
      <c r="S98" s="1" t="str">
        <f>IF(ISBLANK(C98), "-", SUM(IF(COUNTA(E98:F98)&gt;=1, 1, 0), IF(COUNTA(G98:H98)&gt;=1, 1, 0), IF(COUNTA(I98:J98)&gt;=1, 1, 0), IF(COUNTA(K98:L98)&gt;=1, 1, 0), IF(COUNTA(M98:N98)&gt;=1, 1, 0), IF(COUNTA(O98:P98)&gt;=1, 1, 0)))</f>
        <v>-</v>
      </c>
      <c r="T98" s="1" t="str">
        <f>IF(ISBLANK(C98), "-", COUNTA(E98:P98))</f>
        <v>-</v>
      </c>
      <c r="U98" s="1" t="str">
        <f>IF(ISBLANK(C98), "-", IF($P$2, IF(AND($P$2, IFERROR(MATCH($Q$2, E99:P99, 0), FALSE)), "Y", "N"), "-"))</f>
        <v>-</v>
      </c>
    </row>
    <row r="99" spans="1:21">
      <c r="D99" s="18"/>
      <c r="E99" s="20"/>
      <c r="F99" s="17"/>
      <c r="I99" s="17"/>
      <c r="J99" s="17"/>
      <c r="M99" s="17"/>
      <c r="N99" s="17"/>
      <c r="Q99" s="5"/>
    </row>
    <row r="100" spans="1:21">
      <c r="A100" s="1" t="str">
        <f t="shared" ref="A100:B100" si="48">IF(ISBLANK(C100), "-", IF(COUNTIF(C:C,C100)&gt;1,"Y", "N"))</f>
        <v>-</v>
      </c>
      <c r="B100" s="1" t="str">
        <f t="shared" si="48"/>
        <v>-</v>
      </c>
      <c r="D100" s="18"/>
      <c r="E100" s="20"/>
      <c r="F100" s="17"/>
      <c r="I100" s="17"/>
      <c r="J100" s="17"/>
      <c r="M100" s="17"/>
      <c r="N100" s="17"/>
      <c r="Q100" s="5" t="str">
        <f>IF(AND(S100&gt;=$J$2, T100&gt;=$G$2, IF($P$2, IFERROR(MATCH($Q$2, E101:P101, 0), FALSE), TRUE)), IFERROR(SUM(LARGE(E100:P100, 1), LARGE(E100:P100, 2))/2, "-"), "-")</f>
        <v>-</v>
      </c>
      <c r="R100" s="1" t="str">
        <f>IFERROR(RANK(Q100, Q:Q), "-")</f>
        <v>-</v>
      </c>
      <c r="S100" s="1" t="str">
        <f>IF(ISBLANK(C100), "-", SUM(IF(COUNTA(E100:F100)&gt;=1, 1, 0), IF(COUNTA(G100:H100)&gt;=1, 1, 0), IF(COUNTA(I100:J100)&gt;=1, 1, 0), IF(COUNTA(K100:L100)&gt;=1, 1, 0), IF(COUNTA(M100:N100)&gt;=1, 1, 0), IF(COUNTA(O100:P100)&gt;=1, 1, 0)))</f>
        <v>-</v>
      </c>
      <c r="T100" s="1" t="str">
        <f>IF(ISBLANK(C100), "-", COUNTA(E100:P100))</f>
        <v>-</v>
      </c>
      <c r="U100" s="1" t="str">
        <f>IF(ISBLANK(C100), "-", IF($P$2, IF(AND($P$2, IFERROR(MATCH($Q$2, E101:P101, 0), FALSE)), "Y", "N"), "-"))</f>
        <v>-</v>
      </c>
    </row>
    <row r="101" spans="1:21">
      <c r="D101" s="18"/>
      <c r="E101" s="20"/>
      <c r="F101" s="17"/>
      <c r="I101" s="17"/>
      <c r="J101" s="17"/>
      <c r="M101" s="17"/>
      <c r="N101" s="17"/>
      <c r="Q101" s="5"/>
    </row>
    <row r="102" spans="1:21">
      <c r="A102" s="1" t="str">
        <f t="shared" ref="A102:B102" si="49">IF(ISBLANK(C102), "-", IF(COUNTIF(C:C,C102)&gt;1,"Y", "N"))</f>
        <v>-</v>
      </c>
      <c r="B102" s="1" t="str">
        <f t="shared" si="49"/>
        <v>-</v>
      </c>
      <c r="E102" s="20"/>
      <c r="F102" s="17"/>
      <c r="I102" s="17"/>
      <c r="J102" s="17"/>
      <c r="M102" s="17"/>
      <c r="N102" s="17"/>
      <c r="Q102" s="5" t="str">
        <f>IF(AND(S102&gt;=$J$2, T102&gt;=$G$2, IF($P$2, IFERROR(MATCH($Q$2, E103:P103, 0), FALSE), TRUE)), IFERROR(SUM(LARGE(E102:P102, 1), LARGE(E102:P102, 2))/2, "-"), "-")</f>
        <v>-</v>
      </c>
      <c r="R102" s="1" t="str">
        <f>IFERROR(RANK(Q102, Q:Q), "-")</f>
        <v>-</v>
      </c>
      <c r="S102" s="1" t="str">
        <f>IF(ISBLANK(C102), "-", SUM(IF(COUNTA(E102:F102)&gt;=1, 1, 0), IF(COUNTA(G102:H102)&gt;=1, 1, 0), IF(COUNTA(I102:J102)&gt;=1, 1, 0), IF(COUNTA(K102:L102)&gt;=1, 1, 0), IF(COUNTA(M102:N102)&gt;=1, 1, 0), IF(COUNTA(O102:P102)&gt;=1, 1, 0)))</f>
        <v>-</v>
      </c>
      <c r="T102" s="1" t="str">
        <f>IF(ISBLANK(C102), "-", COUNTA(E102:P102))</f>
        <v>-</v>
      </c>
      <c r="U102" s="1" t="str">
        <f>IF(ISBLANK(C102), "-", IF($P$2, IF(AND($P$2, IFERROR(MATCH($Q$2, E103:P103, 0), FALSE)), "Y", "N"), "-"))</f>
        <v>-</v>
      </c>
    </row>
    <row r="103" spans="1:21">
      <c r="D103" s="18"/>
      <c r="E103" s="20"/>
      <c r="F103" s="17"/>
      <c r="I103" s="17"/>
      <c r="J103" s="17"/>
      <c r="M103" s="17"/>
      <c r="N103" s="17"/>
      <c r="Q103" s="5"/>
    </row>
    <row r="104" spans="1:21">
      <c r="A104" s="1" t="str">
        <f t="shared" ref="A104:B104" si="50">IF(ISBLANK(C104), "-", IF(COUNTIF(C:C,C104)&gt;1,"Y", "N"))</f>
        <v>-</v>
      </c>
      <c r="B104" s="1" t="str">
        <f t="shared" si="50"/>
        <v>-</v>
      </c>
      <c r="E104" s="20"/>
      <c r="F104" s="17"/>
      <c r="I104" s="17"/>
      <c r="J104" s="17"/>
      <c r="M104" s="17"/>
      <c r="N104" s="17"/>
      <c r="Q104" s="5" t="str">
        <f>IF(AND(S104&gt;=$J$2, T104&gt;=$G$2, IF($P$2, IFERROR(MATCH($Q$2, E105:P105, 0), FALSE), TRUE)), IFERROR(SUM(LARGE(E104:P104, 1), LARGE(E104:P104, 2))/2, "-"), "-")</f>
        <v>-</v>
      </c>
      <c r="R104" s="1" t="str">
        <f>IFERROR(RANK(Q104, Q:Q), "-")</f>
        <v>-</v>
      </c>
      <c r="S104" s="1" t="str">
        <f>IF(ISBLANK(C104), "-", SUM(IF(COUNTA(E104:F104)&gt;=1, 1, 0), IF(COUNTA(G104:H104)&gt;=1, 1, 0), IF(COUNTA(I104:J104)&gt;=1, 1, 0), IF(COUNTA(K104:L104)&gt;=1, 1, 0), IF(COUNTA(M104:N104)&gt;=1, 1, 0), IF(COUNTA(O104:P104)&gt;=1, 1, 0)))</f>
        <v>-</v>
      </c>
      <c r="T104" s="1" t="str">
        <f>IF(ISBLANK(C104), "-", COUNTA(E104:P104))</f>
        <v>-</v>
      </c>
      <c r="U104" s="1" t="str">
        <f>IF(ISBLANK(C104), "-", IF($P$2, IF(AND($P$2, IFERROR(MATCH($Q$2, E105:P105, 0), FALSE)), "Y", "N"), "-"))</f>
        <v>-</v>
      </c>
    </row>
    <row r="105" spans="1:21">
      <c r="D105" s="18"/>
      <c r="E105" s="20"/>
      <c r="F105" s="17"/>
      <c r="I105" s="17"/>
      <c r="J105" s="17"/>
      <c r="M105" s="17"/>
      <c r="N105" s="17"/>
      <c r="Q105" s="5"/>
    </row>
    <row r="106" spans="1:21">
      <c r="A106" s="1" t="str">
        <f t="shared" ref="A106:B106" si="51">IF(ISBLANK(C106), "-", IF(COUNTIF(C:C,C106)&gt;1,"Y", "N"))</f>
        <v>-</v>
      </c>
      <c r="B106" s="1" t="str">
        <f t="shared" si="51"/>
        <v>-</v>
      </c>
      <c r="E106" s="20"/>
      <c r="F106" s="17"/>
      <c r="I106" s="17"/>
      <c r="J106" s="17"/>
      <c r="M106" s="17"/>
      <c r="N106" s="17"/>
      <c r="Q106" s="5" t="str">
        <f>IF(AND(S106&gt;=$J$2, T106&gt;=$G$2, IF($P$2, IFERROR(MATCH($Q$2, E107:P107, 0), FALSE), TRUE)), IFERROR(SUM(LARGE(E106:P106, 1), LARGE(E106:P106, 2))/2, "-"), "-")</f>
        <v>-</v>
      </c>
      <c r="R106" s="1" t="str">
        <f>IFERROR(RANK(Q106, Q:Q), "-")</f>
        <v>-</v>
      </c>
      <c r="S106" s="1" t="str">
        <f>IF(ISBLANK(C106), "-", SUM(IF(COUNTA(E106:F106)&gt;=1, 1, 0), IF(COUNTA(G106:H106)&gt;=1, 1, 0), IF(COUNTA(I106:J106)&gt;=1, 1, 0), IF(COUNTA(K106:L106)&gt;=1, 1, 0), IF(COUNTA(M106:N106)&gt;=1, 1, 0), IF(COUNTA(O106:P106)&gt;=1, 1, 0)))</f>
        <v>-</v>
      </c>
      <c r="T106" s="1" t="str">
        <f>IF(ISBLANK(C106), "-", COUNTA(E106:P106))</f>
        <v>-</v>
      </c>
      <c r="U106" s="1" t="str">
        <f>IF(ISBLANK(C106), "-", IF($P$2, IF(AND($P$2, IFERROR(MATCH($Q$2, E107:P107, 0), FALSE)), "Y", "N"), "-"))</f>
        <v>-</v>
      </c>
    </row>
    <row r="107" spans="1:21">
      <c r="D107" s="18"/>
      <c r="E107" s="20"/>
      <c r="F107" s="17"/>
      <c r="I107" s="17"/>
      <c r="J107" s="17"/>
      <c r="M107" s="17"/>
      <c r="N107" s="17"/>
      <c r="Q107" s="5"/>
    </row>
    <row r="108" spans="1:21">
      <c r="A108" s="1" t="str">
        <f t="shared" ref="A108:B108" si="52">IF(ISBLANK(C108), "-", IF(COUNTIF(C:C,C108)&gt;1,"Y", "N"))</f>
        <v>-</v>
      </c>
      <c r="B108" s="1" t="str">
        <f t="shared" si="52"/>
        <v>-</v>
      </c>
      <c r="E108" s="20"/>
      <c r="F108" s="17"/>
      <c r="I108" s="17"/>
      <c r="J108" s="17"/>
      <c r="M108" s="17"/>
      <c r="N108" s="17"/>
      <c r="Q108" s="5" t="str">
        <f>IF(AND(S108&gt;=$J$2, T108&gt;=$G$2, IF($P$2, IFERROR(MATCH($Q$2, E109:P109, 0), FALSE), TRUE)), IFERROR(SUM(LARGE(E108:P108, 1), LARGE(E108:P108, 2))/2, "-"), "-")</f>
        <v>-</v>
      </c>
      <c r="R108" s="1" t="str">
        <f>IFERROR(RANK(Q108, Q:Q), "-")</f>
        <v>-</v>
      </c>
      <c r="S108" s="1" t="str">
        <f>IF(ISBLANK(C108), "-", SUM(IF(COUNTA(E108:F108)&gt;=1, 1, 0), IF(COUNTA(G108:H108)&gt;=1, 1, 0), IF(COUNTA(I108:J108)&gt;=1, 1, 0), IF(COUNTA(K108:L108)&gt;=1, 1, 0), IF(COUNTA(M108:N108)&gt;=1, 1, 0), IF(COUNTA(O108:P108)&gt;=1, 1, 0)))</f>
        <v>-</v>
      </c>
      <c r="T108" s="1" t="str">
        <f>IF(ISBLANK(C108), "-", COUNTA(E108:P108))</f>
        <v>-</v>
      </c>
      <c r="U108" s="1" t="str">
        <f>IF(ISBLANK(C108), "-", IF($P$2, IF(AND($P$2, IFERROR(MATCH($Q$2, E109:P109, 0), FALSE)), "Y", "N"), "-"))</f>
        <v>-</v>
      </c>
    </row>
    <row r="109" spans="1:21">
      <c r="D109" s="18"/>
      <c r="E109" s="20"/>
      <c r="F109" s="17"/>
      <c r="I109" s="17"/>
      <c r="J109" s="17"/>
      <c r="M109" s="17"/>
      <c r="N109" s="17"/>
      <c r="Q109" s="5"/>
    </row>
    <row r="110" spans="1:21">
      <c r="A110" s="1" t="str">
        <f t="shared" ref="A110:B110" si="53">IF(ISBLANK(C110), "-", IF(COUNTIF(C:C,C110)&gt;1,"Y", "N"))</f>
        <v>-</v>
      </c>
      <c r="B110" s="1" t="str">
        <f t="shared" si="53"/>
        <v>-</v>
      </c>
      <c r="E110" s="20"/>
      <c r="F110" s="17"/>
      <c r="I110" s="17"/>
      <c r="J110" s="17"/>
      <c r="M110" s="17"/>
      <c r="N110" s="17"/>
      <c r="Q110" s="5" t="str">
        <f>IF(AND(S110&gt;=$J$2, T110&gt;=$G$2, IF($P$2, IFERROR(MATCH($Q$2, E111:P111, 0), FALSE), TRUE)), IFERROR(SUM(LARGE(E110:P110, 1), LARGE(E110:P110, 2))/2, "-"), "-")</f>
        <v>-</v>
      </c>
      <c r="R110" s="1" t="str">
        <f>IFERROR(RANK(Q110, Q:Q), "-")</f>
        <v>-</v>
      </c>
      <c r="S110" s="1" t="str">
        <f>IF(ISBLANK(C110), "-", SUM(IF(COUNTA(E110:F110)&gt;=1, 1, 0), IF(COUNTA(G110:H110)&gt;=1, 1, 0), IF(COUNTA(I110:J110)&gt;=1, 1, 0), IF(COUNTA(K110:L110)&gt;=1, 1, 0), IF(COUNTA(M110:N110)&gt;=1, 1, 0), IF(COUNTA(O110:P110)&gt;=1, 1, 0)))</f>
        <v>-</v>
      </c>
      <c r="T110" s="1" t="str">
        <f>IF(ISBLANK(C110), "-", COUNTA(E110:P110))</f>
        <v>-</v>
      </c>
      <c r="U110" s="1" t="str">
        <f>IF(ISBLANK(C110), "-", IF($P$2, IF(AND($P$2, IFERROR(MATCH($Q$2, E111:P111, 0), FALSE)), "Y", "N"), "-"))</f>
        <v>-</v>
      </c>
    </row>
    <row r="111" spans="1:21">
      <c r="D111" s="18"/>
      <c r="E111" s="20"/>
      <c r="F111" s="17"/>
      <c r="I111" s="17"/>
      <c r="J111" s="17"/>
      <c r="M111" s="17"/>
      <c r="N111" s="17"/>
      <c r="Q111" s="5"/>
    </row>
    <row r="112" spans="1:21">
      <c r="A112" s="1" t="str">
        <f t="shared" ref="A112:B112" si="54">IF(ISBLANK(C112), "-", IF(COUNTIF(C:C,C112)&gt;1,"Y", "N"))</f>
        <v>-</v>
      </c>
      <c r="B112" s="1" t="str">
        <f t="shared" si="54"/>
        <v>-</v>
      </c>
      <c r="D112" s="18"/>
      <c r="E112" s="20"/>
      <c r="F112" s="17"/>
      <c r="I112" s="17"/>
      <c r="J112" s="17"/>
      <c r="M112" s="17"/>
      <c r="N112" s="17"/>
      <c r="P112" s="24"/>
      <c r="Q112" s="5" t="str">
        <f>IF(AND(S112&gt;=$J$2, T112&gt;=$G$2, IF($P$2, IFERROR(MATCH($Q$2, E113:P113, 0), FALSE), TRUE)), IFERROR(SUM(LARGE(E112:P112, 1), LARGE(E112:P112, 2))/2, "-"), "-")</f>
        <v>-</v>
      </c>
      <c r="R112" s="1" t="str">
        <f>IFERROR(RANK(Q112, Q:Q), "-")</f>
        <v>-</v>
      </c>
      <c r="S112" s="1" t="str">
        <f>IF(ISBLANK(C112), "-", SUM(IF(COUNTA(E112:F112)&gt;=1, 1, 0), IF(COUNTA(G112:H112)&gt;=1, 1, 0), IF(COUNTA(I112:J112)&gt;=1, 1, 0), IF(COUNTA(K112:L112)&gt;=1, 1, 0), IF(COUNTA(M112:N112)&gt;=1, 1, 0), IF(COUNTA(O112:P112)&gt;=1, 1, 0)))</f>
        <v>-</v>
      </c>
      <c r="T112" s="1" t="str">
        <f>IF(ISBLANK(C112), "-", COUNTA(E112:P112))</f>
        <v>-</v>
      </c>
      <c r="U112" s="1" t="str">
        <f>IF(ISBLANK(C112), "-", IF($P$2, IF(AND($P$2, IFERROR(MATCH($Q$2, E113:P113, 0), FALSE)), "Y", "N"), "-"))</f>
        <v>-</v>
      </c>
    </row>
    <row r="113" spans="1:21">
      <c r="D113" s="18"/>
      <c r="E113" s="20"/>
      <c r="F113" s="17"/>
      <c r="I113" s="17"/>
      <c r="J113" s="17"/>
      <c r="M113" s="17"/>
      <c r="N113" s="17"/>
      <c r="Q113" s="5"/>
    </row>
    <row r="114" spans="1:21">
      <c r="A114" s="1" t="str">
        <f t="shared" ref="A114:B114" si="55">IF(ISBLANK(C114), "-", IF(COUNTIF(C:C,C114)&gt;1,"Y", "N"))</f>
        <v>-</v>
      </c>
      <c r="B114" s="1" t="str">
        <f t="shared" si="55"/>
        <v>-</v>
      </c>
      <c r="D114" s="18"/>
      <c r="E114" s="20"/>
      <c r="F114" s="17"/>
      <c r="I114" s="17"/>
      <c r="J114" s="17"/>
      <c r="M114" s="17"/>
      <c r="N114" s="17"/>
      <c r="Q114" s="5" t="str">
        <f>IF(AND(S114&gt;=$J$2, T114&gt;=$G$2, IF($P$2, IFERROR(MATCH($Q$2, E115:P115, 0), FALSE), TRUE)), IFERROR(SUM(LARGE(E114:P114, 1), LARGE(E114:P114, 2))/2, "-"), "-")</f>
        <v>-</v>
      </c>
      <c r="R114" s="1" t="str">
        <f>IFERROR(RANK(Q114, Q:Q), "-")</f>
        <v>-</v>
      </c>
      <c r="S114" s="1" t="str">
        <f>IF(ISBLANK(C114), "-", SUM(IF(COUNTA(E114:F114)&gt;=1, 1, 0), IF(COUNTA(G114:H114)&gt;=1, 1, 0), IF(COUNTA(I114:J114)&gt;=1, 1, 0), IF(COUNTA(K114:L114)&gt;=1, 1, 0), IF(COUNTA(M114:N114)&gt;=1, 1, 0), IF(COUNTA(O114:P114)&gt;=1, 1, 0)))</f>
        <v>-</v>
      </c>
      <c r="T114" s="1" t="str">
        <f>IF(ISBLANK(C114), "-", COUNTA(E114:P114))</f>
        <v>-</v>
      </c>
      <c r="U114" s="1" t="str">
        <f>IF(ISBLANK(C114), "-", IF($P$2, IF(AND($P$2, IFERROR(MATCH($Q$2, E115:P115, 0), FALSE)), "Y", "N"), "-"))</f>
        <v>-</v>
      </c>
    </row>
    <row r="115" spans="1:21">
      <c r="D115" s="18"/>
      <c r="E115" s="20"/>
      <c r="F115" s="17"/>
      <c r="I115" s="17"/>
      <c r="J115" s="17"/>
      <c r="M115" s="17"/>
      <c r="N115" s="17"/>
      <c r="Q115" s="5"/>
    </row>
    <row r="116" spans="1:21">
      <c r="A116" s="1" t="str">
        <f t="shared" ref="A116:B116" si="56">IF(ISBLANK(C116), "-", IF(COUNTIF(C:C,C116)&gt;1,"Y", "N"))</f>
        <v>-</v>
      </c>
      <c r="B116" s="1" t="str">
        <f t="shared" si="56"/>
        <v>-</v>
      </c>
      <c r="E116" s="20"/>
      <c r="F116" s="17"/>
      <c r="I116" s="17"/>
      <c r="J116" s="17"/>
      <c r="M116" s="17"/>
      <c r="N116" s="17"/>
      <c r="O116" s="21"/>
      <c r="Q116" s="5" t="str">
        <f>IF(AND(S116&gt;=$J$2, T116&gt;=$G$2, IF($P$2, IFERROR(MATCH($Q$2, E117:P117, 0), FALSE), TRUE)), IFERROR(SUM(LARGE(E116:P116, 1), LARGE(E116:P116, 2))/2, "-"), "-")</f>
        <v>-</v>
      </c>
      <c r="R116" s="1" t="str">
        <f>IFERROR(RANK(Q116, Q:Q), "-")</f>
        <v>-</v>
      </c>
      <c r="S116" s="1" t="str">
        <f>IF(ISBLANK(C116), "-", SUM(IF(COUNTA(E116:F116)&gt;=1, 1, 0), IF(COUNTA(G116:H116)&gt;=1, 1, 0), IF(COUNTA(I116:J116)&gt;=1, 1, 0), IF(COUNTA(K116:L116)&gt;=1, 1, 0), IF(COUNTA(M116:N116)&gt;=1, 1, 0), IF(COUNTA(O116:P116)&gt;=1, 1, 0)))</f>
        <v>-</v>
      </c>
      <c r="T116" s="1" t="str">
        <f>IF(ISBLANK(C116), "-", COUNTA(E116:P116))</f>
        <v>-</v>
      </c>
      <c r="U116" s="1" t="str">
        <f>IF(ISBLANK(C116), "-", IF($P$2, IF(AND($P$2, IFERROR(MATCH($Q$2, E117:P117, 0), FALSE)), "Y", "N"), "-"))</f>
        <v>-</v>
      </c>
    </row>
    <row r="117" spans="1:21">
      <c r="D117" s="18"/>
      <c r="E117" s="20"/>
      <c r="F117" s="17"/>
      <c r="I117" s="17"/>
      <c r="J117" s="17"/>
      <c r="M117" s="17"/>
      <c r="N117" s="17"/>
      <c r="Q117" s="5"/>
    </row>
    <row r="118" spans="1:21">
      <c r="A118" s="1" t="str">
        <f t="shared" ref="A118:B118" si="57">IF(ISBLANK(C118), "-", IF(COUNTIF(C:C,C118)&gt;1,"Y", "N"))</f>
        <v>-</v>
      </c>
      <c r="B118" s="1" t="str">
        <f t="shared" si="57"/>
        <v>-</v>
      </c>
      <c r="D118" s="18"/>
      <c r="E118" s="20"/>
      <c r="F118" s="17"/>
      <c r="I118" s="17"/>
      <c r="J118" s="17"/>
      <c r="M118" s="17"/>
      <c r="N118" s="17"/>
      <c r="P118" s="24"/>
      <c r="Q118" s="5" t="str">
        <f>IF(AND(S118&gt;=$J$2, T118&gt;=$G$2, IF($P$2, IFERROR(MATCH($Q$2, E119:P119, 0), FALSE), TRUE)), IFERROR(SUM(LARGE(E118:P118, 1), LARGE(E118:P118, 2))/2, "-"), "-")</f>
        <v>-</v>
      </c>
      <c r="R118" s="1" t="str">
        <f>IFERROR(RANK(Q118, Q:Q), "-")</f>
        <v>-</v>
      </c>
      <c r="S118" s="1" t="str">
        <f>IF(ISBLANK(C118), "-", SUM(IF(COUNTA(E118:F118)&gt;=1, 1, 0), IF(COUNTA(G118:H118)&gt;=1, 1, 0), IF(COUNTA(I118:J118)&gt;=1, 1, 0), IF(COUNTA(K118:L118)&gt;=1, 1, 0), IF(COUNTA(M118:N118)&gt;=1, 1, 0), IF(COUNTA(O118:P118)&gt;=1, 1, 0)))</f>
        <v>-</v>
      </c>
      <c r="T118" s="1" t="str">
        <f>IF(ISBLANK(C118), "-", COUNTA(E118:P118))</f>
        <v>-</v>
      </c>
      <c r="U118" s="1" t="str">
        <f>IF(ISBLANK(C118), "-", IF($P$2, IF(AND($P$2, IFERROR(MATCH($Q$2, E119:P119, 0), FALSE)), "Y", "N"), "-"))</f>
        <v>-</v>
      </c>
    </row>
    <row r="119" spans="1:21">
      <c r="D119" s="18"/>
      <c r="E119" s="20"/>
      <c r="F119" s="17"/>
      <c r="I119" s="17"/>
      <c r="J119" s="17"/>
      <c r="M119" s="17"/>
      <c r="N119" s="17"/>
      <c r="Q119" s="5"/>
    </row>
    <row r="120" spans="1:21">
      <c r="A120" s="1" t="str">
        <f t="shared" ref="A120:B120" si="58">IF(ISBLANK(C120), "-", IF(COUNTIF(C:C,C120)&gt;1,"Y", "N"))</f>
        <v>-</v>
      </c>
      <c r="B120" s="1" t="str">
        <f t="shared" si="58"/>
        <v>-</v>
      </c>
      <c r="E120" s="20"/>
      <c r="F120" s="17"/>
      <c r="I120" s="17"/>
      <c r="J120" s="17"/>
      <c r="M120" s="17"/>
      <c r="N120" s="17"/>
      <c r="O120" s="24"/>
      <c r="Q120" s="5" t="str">
        <f>IF(AND(S120&gt;=$J$2, T120&gt;=$G$2, IF($P$2, IFERROR(MATCH($Q$2, E121:P121, 0), FALSE), TRUE)), IFERROR(SUM(LARGE(E120:P120, 1), LARGE(E120:P120, 2))/2, "-"), "-")</f>
        <v>-</v>
      </c>
      <c r="R120" s="1" t="str">
        <f>IFERROR(RANK(Q120, Q:Q), "-")</f>
        <v>-</v>
      </c>
      <c r="S120" s="1" t="str">
        <f>IF(ISBLANK(C120), "-", SUM(IF(COUNTA(E120:F120)&gt;=1, 1, 0), IF(COUNTA(G120:H120)&gt;=1, 1, 0), IF(COUNTA(I120:J120)&gt;=1, 1, 0), IF(COUNTA(K120:L120)&gt;=1, 1, 0), IF(COUNTA(M120:N120)&gt;=1, 1, 0), IF(COUNTA(O120:P120)&gt;=1, 1, 0)))</f>
        <v>-</v>
      </c>
      <c r="T120" s="1" t="str">
        <f>IF(ISBLANK(C120), "-", COUNTA(E120:P120))</f>
        <v>-</v>
      </c>
      <c r="U120" s="1" t="str">
        <f>IF(ISBLANK(C120), "-", IF($P$2, IF(AND($P$2, IFERROR(MATCH($Q$2, E121:P121, 0), FALSE)), "Y", "N"), "-"))</f>
        <v>-</v>
      </c>
    </row>
    <row r="121" spans="1:21">
      <c r="D121" s="18"/>
      <c r="E121" s="20"/>
      <c r="F121" s="17"/>
      <c r="I121" s="17"/>
      <c r="J121" s="17"/>
      <c r="K121" s="24"/>
      <c r="M121" s="17"/>
      <c r="N121" s="17"/>
      <c r="Q121" s="5"/>
    </row>
    <row r="122" spans="1:21">
      <c r="A122" s="1" t="str">
        <f t="shared" ref="A122:B122" si="59">IF(ISBLANK(C122), "-", IF(COUNTIF(C:C,C122)&gt;1,"Y", "N"))</f>
        <v>-</v>
      </c>
      <c r="B122" s="1" t="str">
        <f t="shared" si="59"/>
        <v>-</v>
      </c>
      <c r="E122" s="20"/>
      <c r="F122" s="17"/>
      <c r="I122" s="17"/>
      <c r="J122" s="17"/>
      <c r="K122" s="24"/>
      <c r="M122" s="17"/>
      <c r="N122" s="17"/>
      <c r="O122" s="24"/>
      <c r="Q122" s="5" t="str">
        <f>IF(AND(S122&gt;=$J$2, T122&gt;=$G$2, IF($P$2, IFERROR(MATCH($Q$2, E123:P123, 0), FALSE), TRUE)), IFERROR(SUM(LARGE(E122:P122, 1), LARGE(E122:P122, 2))/2, "-"), "-")</f>
        <v>-</v>
      </c>
      <c r="R122" s="1" t="str">
        <f>IFERROR(RANK(Q122, Q:Q), "-")</f>
        <v>-</v>
      </c>
      <c r="S122" s="1" t="str">
        <f>IF(ISBLANK(C122), "-", SUM(IF(COUNTA(E122:F122)&gt;=1, 1, 0), IF(COUNTA(G122:H122)&gt;=1, 1, 0), IF(COUNTA(I122:J122)&gt;=1, 1, 0), IF(COUNTA(K122:L122)&gt;=1, 1, 0), IF(COUNTA(M122:N122)&gt;=1, 1, 0), IF(COUNTA(O122:P122)&gt;=1, 1, 0)))</f>
        <v>-</v>
      </c>
      <c r="T122" s="1" t="str">
        <f>IF(ISBLANK(C122), "-", COUNTA(E122:P122))</f>
        <v>-</v>
      </c>
      <c r="U122" s="1" t="str">
        <f>IF(ISBLANK(C122), "-", IF($P$2, IF(AND($P$2, IFERROR(MATCH($Q$2, E123:P123, 0), FALSE)), "Y", "N"), "-"))</f>
        <v>-</v>
      </c>
    </row>
    <row r="123" spans="1:21">
      <c r="D123" s="18"/>
      <c r="E123" s="20"/>
      <c r="F123" s="17"/>
      <c r="I123" s="17"/>
      <c r="J123" s="17"/>
      <c r="K123" s="24"/>
      <c r="M123" s="17"/>
      <c r="N123" s="17"/>
      <c r="Q123" s="5"/>
    </row>
    <row r="124" spans="1:21">
      <c r="A124" s="1" t="str">
        <f t="shared" ref="A124:B124" si="60">IF(ISBLANK(C124), "-", IF(COUNTIF(C:C,C124)&gt;1,"Y", "N"))</f>
        <v>-</v>
      </c>
      <c r="B124" s="1" t="str">
        <f t="shared" si="60"/>
        <v>-</v>
      </c>
      <c r="D124" s="18"/>
      <c r="E124" s="20"/>
      <c r="F124" s="17"/>
      <c r="I124" s="17"/>
      <c r="J124" s="17"/>
      <c r="K124" s="24"/>
      <c r="M124" s="17"/>
      <c r="N124" s="17"/>
      <c r="O124" s="24"/>
      <c r="Q124" s="5" t="str">
        <f>IF(AND(S124&gt;=$J$2, T124&gt;=$G$2, IF($P$2, IFERROR(MATCH($Q$2, E125:P125, 0), FALSE), TRUE)), IFERROR(SUM(LARGE(E124:P124, 1), LARGE(E124:P124, 2))/2, "-"), "-")</f>
        <v>-</v>
      </c>
      <c r="R124" s="1" t="str">
        <f>IFERROR(RANK(Q124, Q:Q), "-")</f>
        <v>-</v>
      </c>
      <c r="S124" s="1" t="str">
        <f>IF(ISBLANK(C124), "-", SUM(IF(COUNTA(E124:F124)&gt;=1, 1, 0), IF(COUNTA(G124:H124)&gt;=1, 1, 0), IF(COUNTA(I124:J124)&gt;=1, 1, 0), IF(COUNTA(K124:L124)&gt;=1, 1, 0), IF(COUNTA(M124:N124)&gt;=1, 1, 0), IF(COUNTA(O124:P124)&gt;=1, 1, 0)))</f>
        <v>-</v>
      </c>
      <c r="T124" s="1" t="str">
        <f>IF(ISBLANK(C124), "-", COUNTA(E124:P124))</f>
        <v>-</v>
      </c>
      <c r="U124" s="1" t="str">
        <f>IF(ISBLANK(C124), "-", IF($P$2, IF(AND($P$2, IFERROR(MATCH($Q$2, E125:P125, 0), FALSE)), "Y", "N"), "-"))</f>
        <v>-</v>
      </c>
    </row>
    <row r="125" spans="1:21">
      <c r="D125" s="18"/>
      <c r="E125" s="20"/>
      <c r="F125" s="17"/>
      <c r="I125" s="17"/>
      <c r="J125" s="17"/>
      <c r="K125" s="24"/>
      <c r="M125" s="17"/>
      <c r="N125" s="17"/>
      <c r="Q125" s="5"/>
    </row>
    <row r="126" spans="1:21">
      <c r="A126" s="1" t="str">
        <f t="shared" ref="A126:B126" si="61">IF(ISBLANK(C126), "-", IF(COUNTIF(C:C,C126)&gt;1,"Y", "N"))</f>
        <v>-</v>
      </c>
      <c r="B126" s="1" t="str">
        <f t="shared" si="61"/>
        <v>-</v>
      </c>
      <c r="D126" s="18"/>
      <c r="E126" s="20"/>
      <c r="F126" s="17"/>
      <c r="I126" s="17"/>
      <c r="J126" s="17"/>
      <c r="K126" s="24"/>
      <c r="M126" s="17"/>
      <c r="N126" s="17"/>
      <c r="Q126" s="5" t="str">
        <f>IF(AND(S126&gt;=$J$2, T126&gt;=$G$2, IF($P$2, IFERROR(MATCH($Q$2, E127:P127, 0), FALSE), TRUE)), IFERROR(SUM(LARGE(E126:P126, 1), LARGE(E126:P126, 2))/2, "-"), "-")</f>
        <v>-</v>
      </c>
      <c r="R126" s="1" t="str">
        <f>IFERROR(RANK(Q126, Q:Q), "-")</f>
        <v>-</v>
      </c>
      <c r="S126" s="1" t="str">
        <f>IF(ISBLANK(C126), "-", SUM(IF(COUNTA(E126:F126)&gt;=1, 1, 0), IF(COUNTA(G126:H126)&gt;=1, 1, 0), IF(COUNTA(I126:J126)&gt;=1, 1, 0), IF(COUNTA(K126:L126)&gt;=1, 1, 0), IF(COUNTA(M126:N126)&gt;=1, 1, 0), IF(COUNTA(O126:P126)&gt;=1, 1, 0)))</f>
        <v>-</v>
      </c>
      <c r="T126" s="1" t="str">
        <f>IF(ISBLANK(C126), "-", COUNTA(E126:P126))</f>
        <v>-</v>
      </c>
      <c r="U126" s="1" t="str">
        <f>IF(ISBLANK(C126), "-", IF($P$2, IF(AND($P$2, IFERROR(MATCH($Q$2, E127:P127, 0), FALSE)), "Y", "N"), "-"))</f>
        <v>-</v>
      </c>
    </row>
    <row r="127" spans="1:21">
      <c r="D127" s="18"/>
      <c r="E127" s="20"/>
      <c r="F127" s="17"/>
      <c r="I127" s="17"/>
      <c r="J127" s="17"/>
      <c r="K127" s="24"/>
      <c r="M127" s="17"/>
      <c r="N127" s="17"/>
      <c r="Q127" s="5"/>
    </row>
    <row r="128" spans="1:21">
      <c r="A128" s="1" t="str">
        <f t="shared" ref="A128:B128" si="62">IF(ISBLANK(C128), "-", IF(COUNTIF(C:C,C128)&gt;1,"Y", "N"))</f>
        <v>-</v>
      </c>
      <c r="B128" s="1" t="str">
        <f t="shared" si="62"/>
        <v>-</v>
      </c>
      <c r="D128" s="18"/>
      <c r="E128" s="20"/>
      <c r="F128" s="17"/>
      <c r="I128" s="17"/>
      <c r="J128" s="17"/>
      <c r="K128" s="24"/>
      <c r="M128" s="17"/>
      <c r="N128" s="17"/>
      <c r="Q128" s="5" t="str">
        <f>IF(AND(S128&gt;=$J$2, T128&gt;=$G$2, IF($P$2, IFERROR(MATCH($Q$2, E129:P129, 0), FALSE), TRUE)), IFERROR(SUM(LARGE(E128:P128, 1), LARGE(E128:P128, 2))/2, "-"), "-")</f>
        <v>-</v>
      </c>
      <c r="R128" s="1" t="str">
        <f>IFERROR(RANK(Q128, Q:Q), "-")</f>
        <v>-</v>
      </c>
      <c r="S128" s="1" t="str">
        <f>IF(ISBLANK(C128), "-", SUM(IF(COUNTA(E128:F128)&gt;=1, 1, 0), IF(COUNTA(G128:H128)&gt;=1, 1, 0), IF(COUNTA(I128:J128)&gt;=1, 1, 0), IF(COUNTA(K128:L128)&gt;=1, 1, 0), IF(COUNTA(M128:N128)&gt;=1, 1, 0), IF(COUNTA(O128:P128)&gt;=1, 1, 0)))</f>
        <v>-</v>
      </c>
      <c r="T128" s="1" t="str">
        <f>IF(ISBLANK(C128), "-", COUNTA(E128:P128))</f>
        <v>-</v>
      </c>
      <c r="U128" s="1" t="str">
        <f>IF(ISBLANK(C128), "-", IF($P$2, IF(AND($P$2, IFERROR(MATCH($Q$2, E129:P129, 0), FALSE)), "Y", "N"), "-"))</f>
        <v>-</v>
      </c>
    </row>
    <row r="129" spans="1:21">
      <c r="D129" s="18"/>
      <c r="E129" s="20"/>
      <c r="F129" s="17"/>
      <c r="I129" s="17"/>
      <c r="J129" s="17"/>
      <c r="M129" s="17"/>
      <c r="N129" s="17"/>
      <c r="Q129" s="5"/>
    </row>
    <row r="130" spans="1:21">
      <c r="A130" s="1" t="str">
        <f t="shared" ref="A130:B130" si="63">IF(ISBLANK(C130), "-", IF(COUNTIF(C:C,C130)&gt;1,"Y", "N"))</f>
        <v>-</v>
      </c>
      <c r="B130" s="1" t="str">
        <f t="shared" si="63"/>
        <v>-</v>
      </c>
      <c r="D130" s="18"/>
      <c r="E130" s="20"/>
      <c r="F130" s="17"/>
      <c r="I130" s="17"/>
      <c r="J130" s="17"/>
      <c r="M130" s="17"/>
      <c r="N130" s="17"/>
      <c r="Q130" s="5" t="str">
        <f>IF(AND(S130&gt;=$J$2, T130&gt;=$G$2, IF($P$2, IFERROR(MATCH($Q$2, E131:P131, 0), FALSE), TRUE)), IFERROR(SUM(LARGE(E130:P130, 1), LARGE(E130:P130, 2))/2, "-"), "-")</f>
        <v>-</v>
      </c>
      <c r="R130" s="1" t="str">
        <f>IFERROR(RANK(Q130, Q:Q), "-")</f>
        <v>-</v>
      </c>
      <c r="S130" s="1" t="str">
        <f>IF(ISBLANK(C130), "-", SUM(IF(COUNTA(E130:F130)&gt;=1, 1, 0), IF(COUNTA(G130:H130)&gt;=1, 1, 0), IF(COUNTA(I130:J130)&gt;=1, 1, 0), IF(COUNTA(K130:L130)&gt;=1, 1, 0), IF(COUNTA(M130:N130)&gt;=1, 1, 0), IF(COUNTA(O130:P130)&gt;=1, 1, 0)))</f>
        <v>-</v>
      </c>
      <c r="T130" s="1" t="str">
        <f>IF(ISBLANK(C130), "-", COUNTA(E130:P130))</f>
        <v>-</v>
      </c>
      <c r="U130" s="1" t="str">
        <f>IF(ISBLANK(C130), "-", IF($P$2, IF(AND($P$2, IFERROR(MATCH($Q$2, E131:P131, 0), FALSE)), "Y", "N"), "-"))</f>
        <v>-</v>
      </c>
    </row>
    <row r="131" spans="1:21">
      <c r="D131" s="18"/>
      <c r="E131" s="20"/>
      <c r="F131" s="17"/>
      <c r="I131" s="17"/>
      <c r="J131" s="17"/>
      <c r="M131" s="17"/>
      <c r="N131" s="17"/>
      <c r="Q131" s="5"/>
    </row>
    <row r="132" spans="1:21">
      <c r="A132" s="1" t="str">
        <f t="shared" ref="A132:B132" si="64">IF(ISBLANK(C132), "-", IF(COUNTIF(C:C,C132)&gt;1,"Y", "N"))</f>
        <v>-</v>
      </c>
      <c r="B132" s="1" t="str">
        <f t="shared" si="64"/>
        <v>-</v>
      </c>
      <c r="D132" s="18"/>
      <c r="E132" s="20"/>
      <c r="F132" s="17"/>
      <c r="I132" s="17"/>
      <c r="J132" s="17"/>
      <c r="M132" s="17"/>
      <c r="N132" s="17"/>
      <c r="Q132" s="5" t="str">
        <f>IF(AND(S132&gt;=$J$2, T132&gt;=$G$2, IF($P$2, IFERROR(MATCH($Q$2, E133:P133, 0), FALSE), TRUE)), IFERROR(SUM(LARGE(E132:P132, 1), LARGE(E132:P132, 2))/2, "-"), "-")</f>
        <v>-</v>
      </c>
      <c r="R132" s="1" t="str">
        <f>IFERROR(RANK(Q132, Q:Q), "-")</f>
        <v>-</v>
      </c>
      <c r="S132" s="1" t="str">
        <f>IF(ISBLANK(C132), "-", SUM(IF(COUNTA(E132:F132)&gt;=1, 1, 0), IF(COUNTA(G132:H132)&gt;=1, 1, 0), IF(COUNTA(I132:J132)&gt;=1, 1, 0), IF(COUNTA(K132:L132)&gt;=1, 1, 0), IF(COUNTA(M132:N132)&gt;=1, 1, 0), IF(COUNTA(O132:P132)&gt;=1, 1, 0)))</f>
        <v>-</v>
      </c>
      <c r="T132" s="1" t="str">
        <f>IF(ISBLANK(C132), "-", COUNTA(E132:P132))</f>
        <v>-</v>
      </c>
      <c r="U132" s="1" t="str">
        <f>IF(ISBLANK(C132), "-", IF($P$2, IF(AND($P$2, IFERROR(MATCH($Q$2, E133:P133, 0), FALSE)), "Y", "N"), "-"))</f>
        <v>-</v>
      </c>
    </row>
    <row r="133" spans="1:21">
      <c r="D133" s="18"/>
      <c r="E133" s="20"/>
      <c r="F133" s="17"/>
      <c r="I133" s="17"/>
      <c r="J133" s="17"/>
      <c r="M133" s="17"/>
      <c r="N133" s="17"/>
      <c r="Q133" s="5"/>
    </row>
    <row r="134" spans="1:21">
      <c r="A134" s="1" t="str">
        <f t="shared" ref="A134:B134" si="65">IF(ISBLANK(C134), "-", IF(COUNTIF(C:C,C134)&gt;1,"Y", "N"))</f>
        <v>-</v>
      </c>
      <c r="B134" s="1" t="str">
        <f t="shared" si="65"/>
        <v>-</v>
      </c>
      <c r="D134" s="18"/>
      <c r="E134" s="20"/>
      <c r="F134" s="17"/>
      <c r="I134" s="17"/>
      <c r="J134" s="17"/>
      <c r="M134" s="17"/>
      <c r="N134" s="17"/>
      <c r="Q134" s="5" t="str">
        <f>IF(AND(S134&gt;=$J$2, T134&gt;=$G$2, IF($P$2, IFERROR(MATCH($Q$2, E135:P135, 0), FALSE), TRUE)), IFERROR(SUM(LARGE(E134:P134, 1), LARGE(E134:P134, 2))/2, "-"), "-")</f>
        <v>-</v>
      </c>
      <c r="R134" s="1" t="str">
        <f>IFERROR(RANK(Q134, Q:Q), "-")</f>
        <v>-</v>
      </c>
      <c r="S134" s="1" t="str">
        <f>IF(ISBLANK(C134), "-", SUM(IF(COUNTA(E134:F134)&gt;=1, 1, 0), IF(COUNTA(G134:H134)&gt;=1, 1, 0), IF(COUNTA(I134:J134)&gt;=1, 1, 0), IF(COUNTA(K134:L134)&gt;=1, 1, 0), IF(COUNTA(M134:N134)&gt;=1, 1, 0), IF(COUNTA(O134:P134)&gt;=1, 1, 0)))</f>
        <v>-</v>
      </c>
      <c r="T134" s="1" t="str">
        <f>IF(ISBLANK(C134), "-", COUNTA(E134:P134))</f>
        <v>-</v>
      </c>
      <c r="U134" s="1" t="str">
        <f>IF(ISBLANK(C134), "-", IF($P$2, IF(AND($P$2, IFERROR(MATCH($Q$2, E135:P135, 0), FALSE)), "Y", "N"), "-"))</f>
        <v>-</v>
      </c>
    </row>
    <row r="135" spans="1:21">
      <c r="D135" s="18"/>
      <c r="E135" s="20"/>
      <c r="F135" s="17"/>
      <c r="I135" s="17"/>
      <c r="J135" s="17"/>
      <c r="M135" s="17"/>
      <c r="N135" s="17"/>
      <c r="Q135" s="5"/>
    </row>
    <row r="136" spans="1:21">
      <c r="A136" s="1" t="str">
        <f t="shared" ref="A136:B136" si="66">IF(ISBLANK(C136), "-", IF(COUNTIF(C:C,C136)&gt;1,"Y", "N"))</f>
        <v>-</v>
      </c>
      <c r="B136" s="1" t="str">
        <f t="shared" si="66"/>
        <v>-</v>
      </c>
      <c r="D136" s="18"/>
      <c r="E136" s="20"/>
      <c r="F136" s="17"/>
      <c r="I136" s="17"/>
      <c r="J136" s="17"/>
      <c r="M136" s="17"/>
      <c r="N136" s="17"/>
      <c r="Q136" s="5" t="str">
        <f>IF(AND(S136&gt;=$J$2, T136&gt;=$G$2, IF($P$2, IFERROR(MATCH($Q$2, E137:P137, 0), FALSE), TRUE)), IFERROR(SUM(LARGE(E136:P136, 1), LARGE(E136:P136, 2))/2, "-"), "-")</f>
        <v>-</v>
      </c>
      <c r="R136" s="1" t="str">
        <f>IFERROR(RANK(Q136, Q:Q), "-")</f>
        <v>-</v>
      </c>
      <c r="S136" s="1" t="str">
        <f>IF(ISBLANK(C136), "-", SUM(IF(COUNTA(E136:F136)&gt;=1, 1, 0), IF(COUNTA(G136:H136)&gt;=1, 1, 0), IF(COUNTA(I136:J136)&gt;=1, 1, 0), IF(COUNTA(K136:L136)&gt;=1, 1, 0), IF(COUNTA(M136:N136)&gt;=1, 1, 0), IF(COUNTA(O136:P136)&gt;=1, 1, 0)))</f>
        <v>-</v>
      </c>
      <c r="T136" s="1" t="str">
        <f>IF(ISBLANK(C136), "-", COUNTA(E136:P136))</f>
        <v>-</v>
      </c>
      <c r="U136" s="1" t="str">
        <f>IF(ISBLANK(C136), "-", IF($P$2, IF(AND($P$2, IFERROR(MATCH($Q$2, E137:P137, 0), FALSE)), "Y", "N"), "-"))</f>
        <v>-</v>
      </c>
    </row>
    <row r="137" spans="1:21">
      <c r="D137" s="18"/>
      <c r="E137" s="20"/>
      <c r="F137" s="17"/>
      <c r="I137" s="17"/>
      <c r="J137" s="17"/>
      <c r="M137" s="17"/>
      <c r="N137" s="17"/>
      <c r="Q137" s="5"/>
    </row>
    <row r="138" spans="1:21">
      <c r="A138" s="1" t="str">
        <f t="shared" ref="A138:B138" si="67">IF(ISBLANK(C138), "-", IF(COUNTIF(C:C,C138)&gt;1,"Y", "N"))</f>
        <v>-</v>
      </c>
      <c r="B138" s="1" t="str">
        <f t="shared" si="67"/>
        <v>-</v>
      </c>
      <c r="D138" s="18"/>
      <c r="E138" s="20"/>
      <c r="F138" s="17"/>
      <c r="I138" s="17"/>
      <c r="J138" s="17"/>
      <c r="M138" s="17"/>
      <c r="N138" s="17"/>
      <c r="Q138" s="5" t="str">
        <f>IF(AND(S138&gt;=$J$2, T138&gt;=$G$2, IF($P$2, IFERROR(MATCH($Q$2, E139:P139, 0), FALSE), TRUE)), IFERROR(SUM(LARGE(E138:P138, 1), LARGE(E138:P138, 2))/2, "-"), "-")</f>
        <v>-</v>
      </c>
      <c r="R138" s="1" t="str">
        <f>IFERROR(RANK(Q138, Q:Q), "-")</f>
        <v>-</v>
      </c>
      <c r="S138" s="1" t="str">
        <f>IF(ISBLANK(C138), "-", SUM(IF(COUNTA(E138:F138)&gt;=1, 1, 0), IF(COUNTA(G138:H138)&gt;=1, 1, 0), IF(COUNTA(I138:J138)&gt;=1, 1, 0), IF(COUNTA(K138:L138)&gt;=1, 1, 0), IF(COUNTA(M138:N138)&gt;=1, 1, 0), IF(COUNTA(O138:P138)&gt;=1, 1, 0)))</f>
        <v>-</v>
      </c>
      <c r="T138" s="1" t="str">
        <f>IF(ISBLANK(C138), "-", COUNTA(E138:P138))</f>
        <v>-</v>
      </c>
      <c r="U138" s="1" t="str">
        <f>IF(ISBLANK(C138), "-", IF($P$2, IF(AND($P$2, IFERROR(MATCH($Q$2, E139:P139, 0), FALSE)), "Y", "N"), "-"))</f>
        <v>-</v>
      </c>
    </row>
    <row r="139" spans="1:21">
      <c r="D139" s="18"/>
      <c r="E139" s="20"/>
      <c r="F139" s="17"/>
      <c r="I139" s="17"/>
      <c r="J139" s="17"/>
      <c r="M139" s="17"/>
      <c r="N139" s="17"/>
      <c r="Q139" s="5"/>
    </row>
    <row r="140" spans="1:21">
      <c r="A140" s="1" t="str">
        <f t="shared" ref="A140:B140" si="68">IF(ISBLANK(C140), "-", IF(COUNTIF(C:C,C140)&gt;1,"Y", "N"))</f>
        <v>-</v>
      </c>
      <c r="B140" s="1" t="str">
        <f t="shared" si="68"/>
        <v>-</v>
      </c>
      <c r="D140" s="18"/>
      <c r="E140" s="20"/>
      <c r="F140" s="17"/>
      <c r="I140" s="17"/>
      <c r="J140" s="17"/>
      <c r="M140" s="17"/>
      <c r="N140" s="17"/>
      <c r="Q140" s="5" t="str">
        <f>IF(AND(S140&gt;=$J$2, T140&gt;=$G$2, IF($P$2, IFERROR(MATCH($Q$2, E141:P141, 0), FALSE), TRUE)), IFERROR(SUM(LARGE(E140:P140, 1), LARGE(E140:P140, 2))/2, "-"), "-")</f>
        <v>-</v>
      </c>
      <c r="R140" s="1" t="str">
        <f>IFERROR(RANK(Q140, Q:Q), "-")</f>
        <v>-</v>
      </c>
      <c r="S140" s="1" t="str">
        <f>IF(ISBLANK(C140), "-", SUM(IF(COUNTA(E140:F140)&gt;=1, 1, 0), IF(COUNTA(G140:H140)&gt;=1, 1, 0), IF(COUNTA(I140:J140)&gt;=1, 1, 0), IF(COUNTA(K140:L140)&gt;=1, 1, 0), IF(COUNTA(M140:N140)&gt;=1, 1, 0), IF(COUNTA(O140:P140)&gt;=1, 1, 0)))</f>
        <v>-</v>
      </c>
      <c r="T140" s="1" t="str">
        <f>IF(ISBLANK(C140), "-", COUNTA(E140:P140))</f>
        <v>-</v>
      </c>
      <c r="U140" s="1" t="str">
        <f>IF(ISBLANK(C140), "-", IF($P$2, IF(AND($P$2, IFERROR(MATCH($Q$2, E141:P141, 0), FALSE)), "Y", "N"), "-"))</f>
        <v>-</v>
      </c>
    </row>
    <row r="141" spans="1:21">
      <c r="D141" s="18"/>
      <c r="E141" s="20"/>
      <c r="F141" s="17"/>
      <c r="I141" s="17"/>
      <c r="J141" s="17"/>
      <c r="M141" s="17"/>
      <c r="N141" s="17"/>
      <c r="Q141" s="5"/>
    </row>
    <row r="142" spans="1:21">
      <c r="A142" s="1" t="str">
        <f t="shared" ref="A142:B142" si="69">IF(ISBLANK(C142), "-", IF(COUNTIF(C:C,C142)&gt;1,"Y", "N"))</f>
        <v>-</v>
      </c>
      <c r="B142" s="1" t="str">
        <f t="shared" si="69"/>
        <v>-</v>
      </c>
      <c r="D142" s="18"/>
      <c r="E142" s="20"/>
      <c r="F142" s="17"/>
      <c r="I142" s="17"/>
      <c r="J142" s="17"/>
      <c r="M142" s="17"/>
      <c r="N142" s="17"/>
      <c r="Q142" s="5" t="str">
        <f>IF(AND(S142&gt;=$J$2, T142&gt;=$G$2, IF($P$2, IFERROR(MATCH($Q$2, E143:P143, 0), FALSE), TRUE)), IFERROR(SUM(LARGE(E142:P142, 1), LARGE(E142:P142, 2))/2, "-"), "-")</f>
        <v>-</v>
      </c>
      <c r="R142" s="1" t="str">
        <f>IFERROR(RANK(Q142, Q:Q), "-")</f>
        <v>-</v>
      </c>
      <c r="S142" s="1" t="str">
        <f>IF(ISBLANK(C142), "-", SUM(IF(COUNTA(E142:F142)&gt;=1, 1, 0), IF(COUNTA(G142:H142)&gt;=1, 1, 0), IF(COUNTA(I142:J142)&gt;=1, 1, 0), IF(COUNTA(K142:L142)&gt;=1, 1, 0), IF(COUNTA(M142:N142)&gt;=1, 1, 0), IF(COUNTA(O142:P142)&gt;=1, 1, 0)))</f>
        <v>-</v>
      </c>
      <c r="T142" s="1" t="str">
        <f>IF(ISBLANK(C142), "-", COUNTA(E142:P142))</f>
        <v>-</v>
      </c>
      <c r="U142" s="1" t="str">
        <f>IF(ISBLANK(C142), "-", IF($P$2, IF(AND($P$2, IFERROR(MATCH($Q$2, E143:P143, 0), FALSE)), "Y", "N"), "-"))</f>
        <v>-</v>
      </c>
    </row>
    <row r="143" spans="1:21">
      <c r="D143" s="18"/>
      <c r="E143" s="20"/>
      <c r="F143" s="17"/>
      <c r="I143" s="17"/>
      <c r="J143" s="17"/>
      <c r="M143" s="17"/>
      <c r="N143" s="17"/>
      <c r="Q143" s="5"/>
    </row>
    <row r="144" spans="1:21">
      <c r="A144" s="1" t="str">
        <f t="shared" ref="A144:B144" si="70">IF(ISBLANK(C144), "-", IF(COUNTIF(C:C,C144)&gt;1,"Y", "N"))</f>
        <v>-</v>
      </c>
      <c r="B144" s="1" t="str">
        <f t="shared" si="70"/>
        <v>-</v>
      </c>
      <c r="D144" s="18"/>
      <c r="E144" s="20"/>
      <c r="F144" s="17"/>
      <c r="I144" s="17"/>
      <c r="J144" s="17"/>
      <c r="M144" s="17"/>
      <c r="N144" s="17"/>
      <c r="Q144" s="5" t="str">
        <f>IF(AND(S144&gt;=$J$2, T144&gt;=$G$2, IF($P$2, IFERROR(MATCH($Q$2, E145:P145, 0), FALSE), TRUE)), IFERROR(SUM(LARGE(E144:P144, 1), LARGE(E144:P144, 2))/2, "-"), "-")</f>
        <v>-</v>
      </c>
      <c r="R144" s="1" t="str">
        <f>IFERROR(RANK(Q144, Q:Q), "-")</f>
        <v>-</v>
      </c>
      <c r="S144" s="1" t="str">
        <f>IF(ISBLANK(C144), "-", SUM(IF(COUNTA(E144:F144)&gt;=1, 1, 0), IF(COUNTA(G144:H144)&gt;=1, 1, 0), IF(COUNTA(I144:J144)&gt;=1, 1, 0), IF(COUNTA(K144:L144)&gt;=1, 1, 0), IF(COUNTA(M144:N144)&gt;=1, 1, 0), IF(COUNTA(O144:P144)&gt;=1, 1, 0)))</f>
        <v>-</v>
      </c>
      <c r="T144" s="1" t="str">
        <f>IF(ISBLANK(C144), "-", COUNTA(E144:P144))</f>
        <v>-</v>
      </c>
      <c r="U144" s="1" t="str">
        <f>IF(ISBLANK(C144), "-", IF($P$2, IF(AND($P$2, IFERROR(MATCH($Q$2, E145:P145, 0), FALSE)), "Y", "N"), "-"))</f>
        <v>-</v>
      </c>
    </row>
    <row r="145" spans="1:21">
      <c r="D145" s="18"/>
      <c r="E145" s="20"/>
      <c r="F145" s="17"/>
      <c r="I145" s="17"/>
      <c r="J145" s="17"/>
      <c r="M145" s="17"/>
      <c r="N145" s="17"/>
      <c r="Q145" s="5"/>
    </row>
    <row r="146" spans="1:21">
      <c r="A146" s="1" t="str">
        <f t="shared" ref="A146:B146" si="71">IF(ISBLANK(C146), "-", IF(COUNTIF(C:C,C146)&gt;1,"Y", "N"))</f>
        <v>-</v>
      </c>
      <c r="B146" s="1" t="str">
        <f t="shared" si="71"/>
        <v>-</v>
      </c>
      <c r="D146" s="18"/>
      <c r="E146" s="20"/>
      <c r="F146" s="17"/>
      <c r="I146" s="17"/>
      <c r="J146" s="17"/>
      <c r="M146" s="17"/>
      <c r="N146" s="17"/>
      <c r="Q146" s="5" t="str">
        <f>IF(AND(S146&gt;=$J$2, T146&gt;=$G$2, IF($P$2, IFERROR(MATCH($Q$2, E147:P147, 0), FALSE), TRUE)), IFERROR(SUM(LARGE(E146:P146, 1), LARGE(E146:P146, 2))/2, "-"), "-")</f>
        <v>-</v>
      </c>
      <c r="R146" s="1" t="str">
        <f>IFERROR(RANK(Q146, Q:Q), "-")</f>
        <v>-</v>
      </c>
      <c r="S146" s="1" t="str">
        <f>IF(ISBLANK(C146), "-", SUM(IF(COUNTA(E146:F146)&gt;=1, 1, 0), IF(COUNTA(G146:H146)&gt;=1, 1, 0), IF(COUNTA(I146:J146)&gt;=1, 1, 0), IF(COUNTA(K146:L146)&gt;=1, 1, 0), IF(COUNTA(M146:N146)&gt;=1, 1, 0), IF(COUNTA(O146:P146)&gt;=1, 1, 0)))</f>
        <v>-</v>
      </c>
      <c r="T146" s="1" t="str">
        <f>IF(ISBLANK(C146), "-", COUNTA(E146:P146))</f>
        <v>-</v>
      </c>
      <c r="U146" s="1" t="str">
        <f>IF(ISBLANK(C146), "-", IF($P$2, IF(AND($P$2, IFERROR(MATCH($Q$2, E147:P147, 0), FALSE)), "Y", "N"), "-"))</f>
        <v>-</v>
      </c>
    </row>
    <row r="147" spans="1:21">
      <c r="D147" s="18"/>
      <c r="E147" s="20"/>
      <c r="F147" s="17"/>
      <c r="I147" s="17"/>
      <c r="J147" s="17"/>
      <c r="M147" s="17"/>
      <c r="N147" s="17"/>
      <c r="Q147" s="5"/>
    </row>
    <row r="148" spans="1:21">
      <c r="A148" s="1" t="str">
        <f t="shared" ref="A148:B148" si="72">IF(ISBLANK(C148), "-", IF(COUNTIF(C:C,C148)&gt;1,"Y", "N"))</f>
        <v>-</v>
      </c>
      <c r="B148" s="1" t="str">
        <f t="shared" si="72"/>
        <v>-</v>
      </c>
      <c r="D148" s="18"/>
      <c r="E148" s="20"/>
      <c r="F148" s="17"/>
      <c r="I148" s="17"/>
      <c r="J148" s="17"/>
      <c r="M148" s="17"/>
      <c r="N148" s="17"/>
      <c r="Q148" s="5" t="str">
        <f>IF(AND(S148&gt;=$J$2, T148&gt;=$G$2, IF($P$2, IFERROR(MATCH($Q$2, E149:P149, 0), FALSE), TRUE)), IFERROR(SUM(LARGE(E148:P148, 1), LARGE(E148:P148, 2))/2, "-"), "-")</f>
        <v>-</v>
      </c>
      <c r="R148" s="1" t="str">
        <f>IFERROR(RANK(Q148, Q:Q), "-")</f>
        <v>-</v>
      </c>
      <c r="S148" s="1" t="str">
        <f>IF(ISBLANK(C148), "-", SUM(IF(COUNTA(E148:F148)&gt;=1, 1, 0), IF(COUNTA(G148:H148)&gt;=1, 1, 0), IF(COUNTA(I148:J148)&gt;=1, 1, 0), IF(COUNTA(K148:L148)&gt;=1, 1, 0), IF(COUNTA(M148:N148)&gt;=1, 1, 0), IF(COUNTA(O148:P148)&gt;=1, 1, 0)))</f>
        <v>-</v>
      </c>
      <c r="T148" s="1" t="str">
        <f>IF(ISBLANK(C148), "-", COUNTA(E148:P148))</f>
        <v>-</v>
      </c>
      <c r="U148" s="1" t="str">
        <f>IF(ISBLANK(C148), "-", IF($P$2, IF(AND($P$2, IFERROR(MATCH($Q$2, E149:P149, 0), FALSE)), "Y", "N"), "-"))</f>
        <v>-</v>
      </c>
    </row>
    <row r="149" spans="1:21">
      <c r="D149" s="18"/>
      <c r="E149" s="20"/>
      <c r="F149" s="17"/>
      <c r="I149" s="17"/>
      <c r="J149" s="17"/>
      <c r="M149" s="17"/>
      <c r="N149" s="17"/>
      <c r="Q149" s="5"/>
    </row>
    <row r="150" spans="1:21">
      <c r="A150" s="1" t="str">
        <f t="shared" ref="A150:B150" si="73">IF(ISBLANK(C150), "-", IF(COUNTIF(C:C,C150)&gt;1,"Y", "N"))</f>
        <v>-</v>
      </c>
      <c r="B150" s="1" t="str">
        <f t="shared" si="73"/>
        <v>-</v>
      </c>
      <c r="D150" s="18"/>
      <c r="E150" s="20"/>
      <c r="F150" s="17"/>
      <c r="I150" s="17"/>
      <c r="J150" s="17"/>
      <c r="M150" s="17"/>
      <c r="N150" s="17"/>
      <c r="Q150" s="5" t="str">
        <f>IF(AND(S150&gt;=$J$2, T150&gt;=$G$2, IF($P$2, IFERROR(MATCH($Q$2, E151:P151, 0), FALSE), TRUE)), IFERROR(SUM(LARGE(E150:P150, 1), LARGE(E150:P150, 2))/2, "-"), "-")</f>
        <v>-</v>
      </c>
      <c r="R150" s="1" t="str">
        <f>IFERROR(RANK(Q150, Q:Q), "-")</f>
        <v>-</v>
      </c>
      <c r="S150" s="1" t="str">
        <f>IF(ISBLANK(C150), "-", SUM(IF(COUNTA(E150:F150)&gt;=1, 1, 0), IF(COUNTA(G150:H150)&gt;=1, 1, 0), IF(COUNTA(I150:J150)&gt;=1, 1, 0), IF(COUNTA(K150:L150)&gt;=1, 1, 0), IF(COUNTA(M150:N150)&gt;=1, 1, 0), IF(COUNTA(O150:P150)&gt;=1, 1, 0)))</f>
        <v>-</v>
      </c>
      <c r="T150" s="1" t="str">
        <f>IF(ISBLANK(C150), "-", COUNTA(E150:P150))</f>
        <v>-</v>
      </c>
      <c r="U150" s="1" t="str">
        <f>IF(ISBLANK(C150), "-", IF($P$2, IF(AND($P$2, IFERROR(MATCH($Q$2, E151:P151, 0), FALSE)), "Y", "N"), "-"))</f>
        <v>-</v>
      </c>
    </row>
    <row r="151" spans="1:21">
      <c r="D151" s="18"/>
      <c r="E151" s="20"/>
      <c r="F151" s="17"/>
      <c r="I151" s="17"/>
      <c r="J151" s="17"/>
      <c r="M151" s="17"/>
      <c r="N151" s="17"/>
      <c r="Q151" s="5"/>
    </row>
    <row r="152" spans="1:21">
      <c r="A152" s="1" t="str">
        <f t="shared" ref="A152:B152" si="74">IF(ISBLANK(C152), "-", IF(COUNTIF(C:C,C152)&gt;1,"Y", "N"))</f>
        <v>-</v>
      </c>
      <c r="B152" s="1" t="str">
        <f t="shared" si="74"/>
        <v>-</v>
      </c>
      <c r="D152" s="18"/>
      <c r="E152" s="20"/>
      <c r="F152" s="17"/>
      <c r="I152" s="17"/>
      <c r="J152" s="17"/>
      <c r="M152" s="17"/>
      <c r="N152" s="17"/>
      <c r="Q152" s="5" t="str">
        <f>IF(AND(S152&gt;=$J$2, T152&gt;=$G$2, IF($P$2, IFERROR(MATCH($Q$2, E153:P153, 0), FALSE), TRUE)), IFERROR(SUM(LARGE(E152:P152, 1), LARGE(E152:P152, 2))/2, "-"), "-")</f>
        <v>-</v>
      </c>
      <c r="R152" s="1" t="str">
        <f>IFERROR(RANK(Q152, Q:Q), "-")</f>
        <v>-</v>
      </c>
      <c r="S152" s="1" t="str">
        <f>IF(ISBLANK(C152), "-", SUM(IF(COUNTA(E152:F152)&gt;=1, 1, 0), IF(COUNTA(G152:H152)&gt;=1, 1, 0), IF(COUNTA(I152:J152)&gt;=1, 1, 0), IF(COUNTA(K152:L152)&gt;=1, 1, 0), IF(COUNTA(M152:N152)&gt;=1, 1, 0), IF(COUNTA(O152:P152)&gt;=1, 1, 0)))</f>
        <v>-</v>
      </c>
      <c r="T152" s="1" t="str">
        <f>IF(ISBLANK(C152), "-", COUNTA(E152:P152))</f>
        <v>-</v>
      </c>
      <c r="U152" s="1" t="str">
        <f>IF(ISBLANK(C152), "-", IF($P$2, IF(AND($P$2, IFERROR(MATCH($Q$2, E153:P153, 0), FALSE)), "Y", "N"), "-"))</f>
        <v>-</v>
      </c>
    </row>
    <row r="153" spans="1:21">
      <c r="D153" s="18"/>
      <c r="E153" s="20"/>
      <c r="F153" s="17"/>
      <c r="I153" s="17"/>
      <c r="J153" s="17"/>
      <c r="M153" s="17"/>
      <c r="N153" s="17"/>
      <c r="Q153" s="5"/>
    </row>
    <row r="154" spans="1:21">
      <c r="A154" s="1" t="str">
        <f t="shared" ref="A154:B154" si="75">IF(ISBLANK(C154), "-", IF(COUNTIF(C:C,C154)&gt;1,"Y", "N"))</f>
        <v>-</v>
      </c>
      <c r="B154" s="1" t="str">
        <f t="shared" si="75"/>
        <v>-</v>
      </c>
      <c r="D154" s="18"/>
      <c r="E154" s="20"/>
      <c r="F154" s="17"/>
      <c r="I154" s="17"/>
      <c r="J154" s="17"/>
      <c r="M154" s="17"/>
      <c r="N154" s="17"/>
      <c r="Q154" s="5" t="str">
        <f>IF(AND(S154&gt;=$J$2, T154&gt;=$G$2, IF($P$2, IFERROR(MATCH($Q$2, E155:P155, 0), FALSE), TRUE)), IFERROR(SUM(LARGE(E154:P154, 1), LARGE(E154:P154, 2))/2, "-"), "-")</f>
        <v>-</v>
      </c>
      <c r="R154" s="1" t="str">
        <f>IFERROR(RANK(Q154, Q:Q), "-")</f>
        <v>-</v>
      </c>
      <c r="S154" s="1" t="str">
        <f>IF(ISBLANK(C154), "-", SUM(IF(COUNTA(E154:F154)&gt;=1, 1, 0), IF(COUNTA(G154:H154)&gt;=1, 1, 0), IF(COUNTA(I154:J154)&gt;=1, 1, 0), IF(COUNTA(K154:L154)&gt;=1, 1, 0), IF(COUNTA(M154:N154)&gt;=1, 1, 0), IF(COUNTA(O154:P154)&gt;=1, 1, 0)))</f>
        <v>-</v>
      </c>
      <c r="T154" s="1" t="str">
        <f>IF(ISBLANK(C154), "-", COUNTA(E154:P154))</f>
        <v>-</v>
      </c>
      <c r="U154" s="1" t="str">
        <f>IF(ISBLANK(C154), "-", IF($P$2, IF(AND($P$2, IFERROR(MATCH($Q$2, E155:P155, 0), FALSE)), "Y", "N"), "-"))</f>
        <v>-</v>
      </c>
    </row>
    <row r="155" spans="1:21">
      <c r="D155" s="18"/>
      <c r="E155" s="20"/>
      <c r="F155" s="17"/>
      <c r="I155" s="17"/>
      <c r="J155" s="17"/>
      <c r="M155" s="17"/>
      <c r="N155" s="17"/>
      <c r="Q155" s="5"/>
    </row>
    <row r="156" spans="1:21">
      <c r="A156" s="1" t="str">
        <f t="shared" ref="A156:B156" si="76">IF(ISBLANK(C156), "-", IF(COUNTIF(C:C,C156)&gt;1,"Y", "N"))</f>
        <v>-</v>
      </c>
      <c r="B156" s="1" t="str">
        <f t="shared" si="76"/>
        <v>-</v>
      </c>
      <c r="D156" s="18"/>
      <c r="E156" s="20"/>
      <c r="F156" s="17"/>
      <c r="I156" s="17"/>
      <c r="J156" s="17"/>
      <c r="M156" s="17"/>
      <c r="N156" s="17"/>
      <c r="Q156" s="5" t="str">
        <f>IF(AND(S156&gt;=$J$2, T156&gt;=$G$2, IF($P$2, IFERROR(MATCH($Q$2, E157:P157, 0), FALSE), TRUE)), IFERROR(SUM(LARGE(E156:P156, 1), LARGE(E156:P156, 2))/2, "-"), "-")</f>
        <v>-</v>
      </c>
      <c r="R156" s="1" t="str">
        <f>IFERROR(RANK(Q156, Q:Q), "-")</f>
        <v>-</v>
      </c>
      <c r="S156" s="1" t="str">
        <f>IF(ISBLANK(C156), "-", SUM(IF(COUNTA(E156:F156)&gt;=1, 1, 0), IF(COUNTA(G156:H156)&gt;=1, 1, 0), IF(COUNTA(I156:J156)&gt;=1, 1, 0), IF(COUNTA(K156:L156)&gt;=1, 1, 0), IF(COUNTA(M156:N156)&gt;=1, 1, 0), IF(COUNTA(O156:P156)&gt;=1, 1, 0)))</f>
        <v>-</v>
      </c>
      <c r="T156" s="1" t="str">
        <f>IF(ISBLANK(C156), "-", COUNTA(E156:P156))</f>
        <v>-</v>
      </c>
      <c r="U156" s="1" t="str">
        <f>IF(ISBLANK(C156), "-", IF($P$2, IF(AND($P$2, IFERROR(MATCH($Q$2, E157:P157, 0), FALSE)), "Y", "N"), "-"))</f>
        <v>-</v>
      </c>
    </row>
    <row r="157" spans="1:21">
      <c r="D157" s="18"/>
      <c r="E157" s="20"/>
      <c r="F157" s="17"/>
      <c r="I157" s="17"/>
      <c r="J157" s="17"/>
      <c r="M157" s="17"/>
      <c r="N157" s="17"/>
      <c r="Q157" s="5"/>
    </row>
    <row r="158" spans="1:21">
      <c r="A158" s="1" t="str">
        <f t="shared" ref="A158:B158" si="77">IF(ISBLANK(C158), "-", IF(COUNTIF(C:C,C158)&gt;1,"Y", "N"))</f>
        <v>-</v>
      </c>
      <c r="B158" s="1" t="str">
        <f t="shared" si="77"/>
        <v>-</v>
      </c>
      <c r="D158" s="18"/>
      <c r="E158" s="20"/>
      <c r="F158" s="17"/>
      <c r="I158" s="17"/>
      <c r="J158" s="17"/>
      <c r="M158" s="17"/>
      <c r="N158" s="17"/>
      <c r="Q158" s="5" t="str">
        <f>IF(AND(S158&gt;=$J$2, T158&gt;=$G$2, IF($P$2, IFERROR(MATCH($Q$2, E159:P159, 0), FALSE), TRUE)), IFERROR(SUM(LARGE(E158:P158, 1), LARGE(E158:P158, 2))/2, "-"), "-")</f>
        <v>-</v>
      </c>
      <c r="R158" s="1" t="str">
        <f>IFERROR(RANK(Q158, Q:Q), "-")</f>
        <v>-</v>
      </c>
      <c r="S158" s="1" t="str">
        <f>IF(ISBLANK(C158), "-", SUM(IF(COUNTA(E158:F158)&gt;=1, 1, 0), IF(COUNTA(G158:H158)&gt;=1, 1, 0), IF(COUNTA(I158:J158)&gt;=1, 1, 0), IF(COUNTA(K158:L158)&gt;=1, 1, 0), IF(COUNTA(M158:N158)&gt;=1, 1, 0), IF(COUNTA(O158:P158)&gt;=1, 1, 0)))</f>
        <v>-</v>
      </c>
      <c r="T158" s="1" t="str">
        <f>IF(ISBLANK(C158), "-", COUNTA(E158:P158))</f>
        <v>-</v>
      </c>
      <c r="U158" s="1" t="str">
        <f>IF(ISBLANK(C158), "-", IF($P$2, IF(AND($P$2, IFERROR(MATCH($Q$2, E159:P159, 0), FALSE)), "Y", "N"), "-"))</f>
        <v>-</v>
      </c>
    </row>
    <row r="159" spans="1:21">
      <c r="D159" s="18"/>
      <c r="E159" s="20"/>
      <c r="F159" s="17"/>
      <c r="I159" s="17"/>
      <c r="J159" s="17"/>
      <c r="M159" s="17"/>
      <c r="N159" s="17"/>
      <c r="Q159" s="5"/>
    </row>
    <row r="160" spans="1:21">
      <c r="A160" s="1" t="str">
        <f t="shared" ref="A160:B160" si="78">IF(ISBLANK(C160), "-", IF(COUNTIF(C:C,C160)&gt;1,"Y", "N"))</f>
        <v>-</v>
      </c>
      <c r="B160" s="1" t="str">
        <f t="shared" si="78"/>
        <v>-</v>
      </c>
      <c r="D160" s="18"/>
      <c r="E160" s="20"/>
      <c r="F160" s="17"/>
      <c r="I160" s="17"/>
      <c r="J160" s="17"/>
      <c r="M160" s="17"/>
      <c r="N160" s="17"/>
      <c r="Q160" s="5" t="str">
        <f>IF(AND(S160&gt;=$J$2, T160&gt;=$G$2, IF($P$2, IFERROR(MATCH($Q$2, E161:P161, 0), FALSE), TRUE)), IFERROR(SUM(LARGE(E160:P160, 1), LARGE(E160:P160, 2))/2, "-"), "-")</f>
        <v>-</v>
      </c>
      <c r="R160" s="1" t="str">
        <f>IFERROR(RANK(Q160, Q:Q), "-")</f>
        <v>-</v>
      </c>
      <c r="S160" s="1" t="str">
        <f>IF(ISBLANK(C160), "-", SUM(IF(COUNTA(E160:F160)&gt;=1, 1, 0), IF(COUNTA(G160:H160)&gt;=1, 1, 0), IF(COUNTA(I160:J160)&gt;=1, 1, 0), IF(COUNTA(K160:L160)&gt;=1, 1, 0), IF(COUNTA(M160:N160)&gt;=1, 1, 0), IF(COUNTA(O160:P160)&gt;=1, 1, 0)))</f>
        <v>-</v>
      </c>
      <c r="T160" s="1" t="str">
        <f>IF(ISBLANK(C160), "-", COUNTA(E160:P160))</f>
        <v>-</v>
      </c>
      <c r="U160" s="1" t="str">
        <f>IF(ISBLANK(C160), "-", IF($P$2, IF(AND($P$2, IFERROR(MATCH($Q$2, E161:P161, 0), FALSE)), "Y", "N"), "-"))</f>
        <v>-</v>
      </c>
    </row>
    <row r="161" spans="1:21">
      <c r="D161" s="18"/>
      <c r="E161" s="20"/>
      <c r="F161" s="17"/>
      <c r="I161" s="17"/>
      <c r="J161" s="17"/>
      <c r="M161" s="17"/>
      <c r="N161" s="17"/>
      <c r="Q161" s="5"/>
    </row>
    <row r="162" spans="1:21">
      <c r="A162" s="1" t="str">
        <f t="shared" ref="A162:B162" si="79">IF(ISBLANK(C162), "-", IF(COUNTIF(C:C,C162)&gt;1,"Y", "N"))</f>
        <v>-</v>
      </c>
      <c r="B162" s="1" t="str">
        <f t="shared" si="79"/>
        <v>-</v>
      </c>
      <c r="D162" s="18"/>
      <c r="E162" s="20"/>
      <c r="F162" s="17"/>
      <c r="I162" s="17"/>
      <c r="J162" s="17"/>
      <c r="M162" s="17"/>
      <c r="N162" s="17"/>
      <c r="Q162" s="5" t="str">
        <f>IF(AND(S162&gt;=$J$2, T162&gt;=$G$2, IF($P$2, IFERROR(MATCH($Q$2, E163:P163, 0), FALSE), TRUE)), IFERROR(SUM(LARGE(E162:P162, 1), LARGE(E162:P162, 2))/2, "-"), "-")</f>
        <v>-</v>
      </c>
      <c r="R162" s="1" t="str">
        <f>IFERROR(RANK(Q162, Q:Q), "-")</f>
        <v>-</v>
      </c>
      <c r="S162" s="1" t="str">
        <f>IF(ISBLANK(C162), "-", SUM(IF(COUNTA(E162:F162)&gt;=1, 1, 0), IF(COUNTA(G162:H162)&gt;=1, 1, 0), IF(COUNTA(I162:J162)&gt;=1, 1, 0), IF(COUNTA(K162:L162)&gt;=1, 1, 0), IF(COUNTA(M162:N162)&gt;=1, 1, 0), IF(COUNTA(O162:P162)&gt;=1, 1, 0)))</f>
        <v>-</v>
      </c>
      <c r="T162" s="1" t="str">
        <f>IF(ISBLANK(C162), "-", COUNTA(E162:P162))</f>
        <v>-</v>
      </c>
      <c r="U162" s="1" t="str">
        <f>IF(ISBLANK(C162), "-", IF($P$2, IF(AND($P$2, IFERROR(MATCH($Q$2, E163:P163, 0), FALSE)), "Y", "N"), "-"))</f>
        <v>-</v>
      </c>
    </row>
    <row r="163" spans="1:21">
      <c r="D163" s="18"/>
      <c r="E163" s="20"/>
      <c r="F163" s="17"/>
      <c r="I163" s="17"/>
      <c r="J163" s="17"/>
      <c r="M163" s="17"/>
      <c r="N163" s="17"/>
      <c r="Q163" s="5"/>
    </row>
    <row r="164" spans="1:21">
      <c r="A164" s="1" t="str">
        <f t="shared" ref="A164:B164" si="80">IF(ISBLANK(C164), "-", IF(COUNTIF(C:C,C164)&gt;1,"Y", "N"))</f>
        <v>-</v>
      </c>
      <c r="B164" s="1" t="str">
        <f t="shared" si="80"/>
        <v>-</v>
      </c>
      <c r="D164" s="18"/>
      <c r="E164" s="20"/>
      <c r="F164" s="17"/>
      <c r="I164" s="17"/>
      <c r="J164" s="17"/>
      <c r="M164" s="17"/>
      <c r="N164" s="17"/>
      <c r="Q164" s="5" t="str">
        <f>IF(AND(S164&gt;=$J$2, T164&gt;=$G$2, IF($P$2, IFERROR(MATCH($Q$2, E165:P165, 0), FALSE), TRUE)), IFERROR(SUM(LARGE(E164:P164, 1), LARGE(E164:P164, 2))/2, "-"), "-")</f>
        <v>-</v>
      </c>
      <c r="R164" s="1" t="str">
        <f>IFERROR(RANK(Q164, Q:Q), "-")</f>
        <v>-</v>
      </c>
      <c r="S164" s="1" t="str">
        <f>IF(ISBLANK(C164), "-", SUM(IF(COUNTA(E164:F164)&gt;=1, 1, 0), IF(COUNTA(G164:H164)&gt;=1, 1, 0), IF(COUNTA(I164:J164)&gt;=1, 1, 0), IF(COUNTA(K164:L164)&gt;=1, 1, 0), IF(COUNTA(M164:N164)&gt;=1, 1, 0), IF(COUNTA(O164:P164)&gt;=1, 1, 0)))</f>
        <v>-</v>
      </c>
      <c r="T164" s="1" t="str">
        <f>IF(ISBLANK(C164), "-", COUNTA(E164:P164))</f>
        <v>-</v>
      </c>
      <c r="U164" s="1" t="str">
        <f>IF(ISBLANK(C164), "-", IF($P$2, IF(AND($P$2, IFERROR(MATCH($Q$2, E165:P165, 0), FALSE)), "Y", "N"), "-"))</f>
        <v>-</v>
      </c>
    </row>
    <row r="165" spans="1:21">
      <c r="D165" s="18"/>
      <c r="E165" s="20"/>
      <c r="F165" s="17"/>
      <c r="I165" s="17"/>
      <c r="J165" s="17"/>
      <c r="M165" s="17"/>
      <c r="N165" s="17"/>
      <c r="Q165" s="5"/>
    </row>
    <row r="166" spans="1:21">
      <c r="A166" s="1" t="str">
        <f t="shared" ref="A166:B166" si="81">IF(ISBLANK(C166), "-", IF(COUNTIF(C:C,C166)&gt;1,"Y", "N"))</f>
        <v>-</v>
      </c>
      <c r="B166" s="1" t="str">
        <f t="shared" si="81"/>
        <v>-</v>
      </c>
      <c r="D166" s="18"/>
      <c r="E166" s="20"/>
      <c r="F166" s="17"/>
      <c r="I166" s="17"/>
      <c r="J166" s="17"/>
      <c r="M166" s="17"/>
      <c r="N166" s="17"/>
      <c r="Q166" s="5" t="str">
        <f>IF(AND(S166&gt;=$J$2, T166&gt;=$G$2, IF($P$2, IFERROR(MATCH($Q$2, E167:P167, 0), FALSE), TRUE)), IFERROR(SUM(LARGE(E166:P166, 1), LARGE(E166:P166, 2))/2, "-"), "-")</f>
        <v>-</v>
      </c>
      <c r="R166" s="1" t="str">
        <f>IFERROR(RANK(Q166, Q:Q), "-")</f>
        <v>-</v>
      </c>
      <c r="S166" s="1" t="str">
        <f>IF(ISBLANK(C166), "-", SUM(IF(COUNTA(E166:F166)&gt;=1, 1, 0), IF(COUNTA(G166:H166)&gt;=1, 1, 0), IF(COUNTA(I166:J166)&gt;=1, 1, 0), IF(COUNTA(K166:L166)&gt;=1, 1, 0), IF(COUNTA(M166:N166)&gt;=1, 1, 0), IF(COUNTA(O166:P166)&gt;=1, 1, 0)))</f>
        <v>-</v>
      </c>
      <c r="T166" s="1" t="str">
        <f>IF(ISBLANK(C166), "-", COUNTA(E166:P166))</f>
        <v>-</v>
      </c>
      <c r="U166" s="1" t="str">
        <f>IF(ISBLANK(C166), "-", IF($P$2, IF(AND($P$2, IFERROR(MATCH($Q$2, E167:P167, 0), FALSE)), "Y", "N"), "-"))</f>
        <v>-</v>
      </c>
    </row>
    <row r="167" spans="1:21">
      <c r="D167" s="18"/>
      <c r="E167" s="20"/>
      <c r="F167" s="17"/>
      <c r="I167" s="17"/>
      <c r="J167" s="17"/>
      <c r="M167" s="17"/>
      <c r="N167" s="17"/>
      <c r="Q167" s="5"/>
    </row>
    <row r="168" spans="1:21">
      <c r="A168" s="1" t="str">
        <f t="shared" ref="A168:B168" si="82">IF(ISBLANK(C168), "-", IF(COUNTIF(C:C,C168)&gt;1,"Y", "N"))</f>
        <v>-</v>
      </c>
      <c r="B168" s="1" t="str">
        <f t="shared" si="82"/>
        <v>-</v>
      </c>
      <c r="D168" s="18"/>
      <c r="E168" s="20"/>
      <c r="F168" s="17"/>
      <c r="I168" s="17"/>
      <c r="J168" s="17"/>
      <c r="M168" s="17"/>
      <c r="N168" s="17"/>
      <c r="Q168" s="5" t="str">
        <f>IF(AND(S168&gt;=$J$2, T168&gt;=$G$2, IF($P$2, IFERROR(MATCH($Q$2, E169:P169, 0), FALSE), TRUE)), IFERROR(SUM(LARGE(E168:P168, 1), LARGE(E168:P168, 2))/2, "-"), "-")</f>
        <v>-</v>
      </c>
      <c r="R168" s="1" t="str">
        <f>IFERROR(RANK(Q168, Q:Q), "-")</f>
        <v>-</v>
      </c>
      <c r="S168" s="1" t="str">
        <f>IF(ISBLANK(C168), "-", SUM(IF(COUNTA(E168:F168)&gt;=1, 1, 0), IF(COUNTA(G168:H168)&gt;=1, 1, 0), IF(COUNTA(I168:J168)&gt;=1, 1, 0), IF(COUNTA(K168:L168)&gt;=1, 1, 0), IF(COUNTA(M168:N168)&gt;=1, 1, 0), IF(COUNTA(O168:P168)&gt;=1, 1, 0)))</f>
        <v>-</v>
      </c>
      <c r="T168" s="1" t="str">
        <f>IF(ISBLANK(C168), "-", COUNTA(E168:P168))</f>
        <v>-</v>
      </c>
      <c r="U168" s="1" t="str">
        <f>IF(ISBLANK(C168), "-", IF($P$2, IF(AND($P$2, IFERROR(MATCH($Q$2, E169:P169, 0), FALSE)), "Y", "N"), "-"))</f>
        <v>-</v>
      </c>
    </row>
    <row r="169" spans="1:21">
      <c r="D169" s="18"/>
      <c r="E169" s="20"/>
      <c r="F169" s="17"/>
      <c r="I169" s="17"/>
      <c r="J169" s="17"/>
      <c r="M169" s="17"/>
      <c r="N169" s="17"/>
      <c r="Q169" s="5"/>
    </row>
    <row r="170" spans="1:21">
      <c r="A170" s="1" t="str">
        <f t="shared" ref="A170:B170" si="83">IF(ISBLANK(C170), "-", IF(COUNTIF(C:C,C170)&gt;1,"Y", "N"))</f>
        <v>-</v>
      </c>
      <c r="B170" s="1" t="str">
        <f t="shared" si="83"/>
        <v>-</v>
      </c>
      <c r="D170" s="18"/>
      <c r="E170" s="20"/>
      <c r="F170" s="17"/>
      <c r="I170" s="17"/>
      <c r="J170" s="17"/>
      <c r="M170" s="17"/>
      <c r="N170" s="17"/>
      <c r="Q170" s="5" t="str">
        <f>IF(AND(S170&gt;=$J$2, T170&gt;=$G$2, IF($P$2, IFERROR(MATCH($Q$2, E171:P171, 0), FALSE), TRUE)), IFERROR(SUM(LARGE(E170:P170, 1), LARGE(E170:P170, 2))/2, "-"), "-")</f>
        <v>-</v>
      </c>
      <c r="R170" s="1" t="str">
        <f>IFERROR(RANK(Q170, Q:Q), "-")</f>
        <v>-</v>
      </c>
      <c r="S170" s="1" t="str">
        <f>IF(ISBLANK(C170), "-", SUM(IF(COUNTA(E170:F170)&gt;=1, 1, 0), IF(COUNTA(G170:H170)&gt;=1, 1, 0), IF(COUNTA(I170:J170)&gt;=1, 1, 0), IF(COUNTA(K170:L170)&gt;=1, 1, 0), IF(COUNTA(M170:N170)&gt;=1, 1, 0), IF(COUNTA(O170:P170)&gt;=1, 1, 0)))</f>
        <v>-</v>
      </c>
      <c r="T170" s="1" t="str">
        <f>IF(ISBLANK(C170), "-", COUNTA(E170:P170))</f>
        <v>-</v>
      </c>
      <c r="U170" s="1" t="str">
        <f>IF(ISBLANK(C170), "-", IF($P$2, IF(AND($P$2, IFERROR(MATCH($Q$2, E171:P171, 0), FALSE)), "Y", "N"), "-"))</f>
        <v>-</v>
      </c>
    </row>
    <row r="171" spans="1:21">
      <c r="D171" s="18"/>
      <c r="E171" s="20"/>
      <c r="F171" s="17"/>
      <c r="I171" s="17"/>
      <c r="J171" s="17"/>
      <c r="M171" s="17"/>
      <c r="N171" s="17"/>
      <c r="Q171" s="5"/>
    </row>
    <row r="172" spans="1:21">
      <c r="A172" s="1" t="str">
        <f t="shared" ref="A172:B172" si="84">IF(ISBLANK(C172), "-", IF(COUNTIF(C:C,C172)&gt;1,"Y", "N"))</f>
        <v>-</v>
      </c>
      <c r="B172" s="1" t="str">
        <f t="shared" si="84"/>
        <v>-</v>
      </c>
      <c r="D172" s="18"/>
      <c r="E172" s="20"/>
      <c r="F172" s="17"/>
      <c r="I172" s="17"/>
      <c r="J172" s="17"/>
      <c r="M172" s="17"/>
      <c r="N172" s="17"/>
      <c r="Q172" s="5" t="str">
        <f>IF(AND(S172&gt;=$J$2, T172&gt;=$G$2, IF($P$2, IFERROR(MATCH($Q$2, E173:P173, 0), FALSE), TRUE)), IFERROR(SUM(LARGE(E172:P172, 1), LARGE(E172:P172, 2))/2, "-"), "-")</f>
        <v>-</v>
      </c>
      <c r="R172" s="1" t="str">
        <f>IFERROR(RANK(Q172, Q:Q), "-")</f>
        <v>-</v>
      </c>
      <c r="S172" s="1" t="str">
        <f>IF(ISBLANK(C172), "-", SUM(IF(COUNTA(E172:F172)&gt;=1, 1, 0), IF(COUNTA(G172:H172)&gt;=1, 1, 0), IF(COUNTA(I172:J172)&gt;=1, 1, 0), IF(COUNTA(K172:L172)&gt;=1, 1, 0), IF(COUNTA(M172:N172)&gt;=1, 1, 0), IF(COUNTA(O172:P172)&gt;=1, 1, 0)))</f>
        <v>-</v>
      </c>
      <c r="T172" s="1" t="str">
        <f>IF(ISBLANK(C172), "-", COUNTA(E172:P172))</f>
        <v>-</v>
      </c>
      <c r="U172" s="1" t="str">
        <f>IF(ISBLANK(C172), "-", IF($P$2, IF(AND($P$2, IFERROR(MATCH($Q$2, E173:P173, 0), FALSE)), "Y", "N"), "-"))</f>
        <v>-</v>
      </c>
    </row>
    <row r="173" spans="1:21">
      <c r="D173" s="18"/>
      <c r="E173" s="20"/>
      <c r="F173" s="17"/>
      <c r="I173" s="17"/>
      <c r="J173" s="17"/>
      <c r="M173" s="17"/>
      <c r="N173" s="17"/>
      <c r="Q173" s="5"/>
    </row>
    <row r="174" spans="1:21">
      <c r="A174" s="1" t="str">
        <f t="shared" ref="A174:B174" si="85">IF(ISBLANK(C174), "-", IF(COUNTIF(C:C,C174)&gt;1,"Y", "N"))</f>
        <v>-</v>
      </c>
      <c r="B174" s="1" t="str">
        <f t="shared" si="85"/>
        <v>-</v>
      </c>
      <c r="D174" s="18"/>
      <c r="E174" s="20"/>
      <c r="F174" s="17"/>
      <c r="I174" s="17"/>
      <c r="J174" s="17"/>
      <c r="M174" s="17"/>
      <c r="N174" s="17"/>
      <c r="Q174" s="5" t="str">
        <f>IF(AND(S174&gt;=$J$2, T174&gt;=$G$2, IF($P$2, IFERROR(MATCH($Q$2, E175:P175, 0), FALSE), TRUE)), IFERROR(SUM(LARGE(E174:P174, 1), LARGE(E174:P174, 2))/2, "-"), "-")</f>
        <v>-</v>
      </c>
      <c r="R174" s="1" t="str">
        <f>IFERROR(RANK(Q174, Q:Q), "-")</f>
        <v>-</v>
      </c>
      <c r="S174" s="1" t="str">
        <f>IF(ISBLANK(C174), "-", SUM(IF(COUNTA(E174:F174)&gt;=1, 1, 0), IF(COUNTA(G174:H174)&gt;=1, 1, 0), IF(COUNTA(I174:J174)&gt;=1, 1, 0), IF(COUNTA(K174:L174)&gt;=1, 1, 0), IF(COUNTA(M174:N174)&gt;=1, 1, 0), IF(COUNTA(O174:P174)&gt;=1, 1, 0)))</f>
        <v>-</v>
      </c>
      <c r="T174" s="1" t="str">
        <f>IF(ISBLANK(C174), "-", COUNTA(E174:P174))</f>
        <v>-</v>
      </c>
      <c r="U174" s="1" t="str">
        <f>IF(ISBLANK(C174), "-", IF($P$2, IF(AND($P$2, IFERROR(MATCH($Q$2, E175:P175, 0), FALSE)), "Y", "N"), "-"))</f>
        <v>-</v>
      </c>
    </row>
    <row r="175" spans="1:21">
      <c r="D175" s="18"/>
      <c r="E175" s="20"/>
      <c r="F175" s="17"/>
      <c r="I175" s="17"/>
      <c r="J175" s="17"/>
      <c r="M175" s="17"/>
      <c r="N175" s="17"/>
      <c r="Q175" s="5"/>
    </row>
    <row r="176" spans="1:21">
      <c r="A176" s="1" t="str">
        <f t="shared" ref="A176:B176" si="86">IF(ISBLANK(C176), "-", IF(COUNTIF(C:C,C176)&gt;1,"Y", "N"))</f>
        <v>-</v>
      </c>
      <c r="B176" s="1" t="str">
        <f t="shared" si="86"/>
        <v>-</v>
      </c>
      <c r="D176" s="18"/>
      <c r="E176" s="20"/>
      <c r="F176" s="17"/>
      <c r="I176" s="17"/>
      <c r="J176" s="17"/>
      <c r="M176" s="17"/>
      <c r="N176" s="17"/>
      <c r="Q176" s="5" t="str">
        <f>IF(AND(S176&gt;=$J$2, T176&gt;=$G$2, IF($P$2, IFERROR(MATCH($Q$2, E177:P177, 0), FALSE), TRUE)), IFERROR(SUM(LARGE(E176:P176, 1), LARGE(E176:P176, 2))/2, "-"), "-")</f>
        <v>-</v>
      </c>
      <c r="R176" s="1" t="str">
        <f>IFERROR(RANK(Q176, Q:Q), "-")</f>
        <v>-</v>
      </c>
      <c r="S176" s="1" t="str">
        <f>IF(ISBLANK(C176), "-", SUM(IF(COUNTA(E176:F176)&gt;=1, 1, 0), IF(COUNTA(G176:H176)&gt;=1, 1, 0), IF(COUNTA(I176:J176)&gt;=1, 1, 0), IF(COUNTA(K176:L176)&gt;=1, 1, 0), IF(COUNTA(M176:N176)&gt;=1, 1, 0), IF(COUNTA(O176:P176)&gt;=1, 1, 0)))</f>
        <v>-</v>
      </c>
      <c r="T176" s="1" t="str">
        <f>IF(ISBLANK(C176), "-", COUNTA(E176:P176))</f>
        <v>-</v>
      </c>
      <c r="U176" s="1" t="str">
        <f>IF(ISBLANK(C176), "-", IF($P$2, IF(AND($P$2, IFERROR(MATCH($Q$2, E177:P177, 0), FALSE)), "Y", "N"), "-"))</f>
        <v>-</v>
      </c>
    </row>
    <row r="177" spans="1:21">
      <c r="D177" s="18"/>
      <c r="E177" s="20"/>
      <c r="F177" s="17"/>
      <c r="I177" s="17"/>
      <c r="J177" s="17"/>
      <c r="M177" s="17"/>
      <c r="N177" s="17"/>
      <c r="Q177" s="5"/>
    </row>
    <row r="178" spans="1:21">
      <c r="A178" s="1" t="str">
        <f t="shared" ref="A178:B178" si="87">IF(ISBLANK(C178), "-", IF(COUNTIF(C:C,C178)&gt;1,"Y", "N"))</f>
        <v>-</v>
      </c>
      <c r="B178" s="1" t="str">
        <f t="shared" si="87"/>
        <v>-</v>
      </c>
      <c r="D178" s="18"/>
      <c r="E178" s="20"/>
      <c r="F178" s="17"/>
      <c r="I178" s="17"/>
      <c r="J178" s="17"/>
      <c r="M178" s="17"/>
      <c r="N178" s="17"/>
      <c r="Q178" s="5" t="str">
        <f>IF(AND(S178&gt;=$J$2, T178&gt;=$G$2, IF($P$2, IFERROR(MATCH($Q$2, E179:P179, 0), FALSE), TRUE)), IFERROR(SUM(LARGE(E178:P178, 1), LARGE(E178:P178, 2))/2, "-"), "-")</f>
        <v>-</v>
      </c>
      <c r="R178" s="1" t="str">
        <f>IFERROR(RANK(Q178, Q:Q), "-")</f>
        <v>-</v>
      </c>
      <c r="S178" s="1" t="str">
        <f>IF(ISBLANK(C178), "-", SUM(IF(COUNTA(E178:F178)&gt;=1, 1, 0), IF(COUNTA(G178:H178)&gt;=1, 1, 0), IF(COUNTA(I178:J178)&gt;=1, 1, 0), IF(COUNTA(K178:L178)&gt;=1, 1, 0), IF(COUNTA(M178:N178)&gt;=1, 1, 0), IF(COUNTA(O178:P178)&gt;=1, 1, 0)))</f>
        <v>-</v>
      </c>
      <c r="T178" s="1" t="str">
        <f>IF(ISBLANK(C178), "-", COUNTA(E178:P178))</f>
        <v>-</v>
      </c>
      <c r="U178" s="1" t="str">
        <f>IF(ISBLANK(C178), "-", IF($P$2, IF(AND($P$2, IFERROR(MATCH($Q$2, E179:P179, 0), FALSE)), "Y", "N"), "-"))</f>
        <v>-</v>
      </c>
    </row>
    <row r="179" spans="1:21">
      <c r="D179" s="18"/>
      <c r="E179" s="20"/>
      <c r="F179" s="17"/>
      <c r="I179" s="17"/>
      <c r="J179" s="17"/>
      <c r="M179" s="17"/>
      <c r="N179" s="17"/>
      <c r="Q179" s="5"/>
    </row>
    <row r="180" spans="1:21">
      <c r="A180" s="1" t="str">
        <f t="shared" ref="A180:B180" si="88">IF(ISBLANK(C180), "-", IF(COUNTIF(C:C,C180)&gt;1,"Y", "N"))</f>
        <v>-</v>
      </c>
      <c r="B180" s="1" t="str">
        <f t="shared" si="88"/>
        <v>-</v>
      </c>
      <c r="D180" s="18"/>
      <c r="E180" s="20"/>
      <c r="F180" s="17"/>
      <c r="I180" s="17"/>
      <c r="J180" s="17"/>
      <c r="M180" s="17"/>
      <c r="N180" s="17"/>
      <c r="Q180" s="5" t="str">
        <f>IF(AND(S180&gt;=$J$2, T180&gt;=$G$2, IF($P$2, IFERROR(MATCH($Q$2, E181:P181, 0), FALSE), TRUE)), IFERROR(SUM(LARGE(E180:P180, 1), LARGE(E180:P180, 2))/2, "-"), "-")</f>
        <v>-</v>
      </c>
      <c r="R180" s="1" t="str">
        <f>IFERROR(RANK(Q180, Q:Q), "-")</f>
        <v>-</v>
      </c>
      <c r="S180" s="1" t="str">
        <f>IF(ISBLANK(C180), "-", SUM(IF(COUNTA(E180:F180)&gt;=1, 1, 0), IF(COUNTA(G180:H180)&gt;=1, 1, 0), IF(COUNTA(I180:J180)&gt;=1, 1, 0), IF(COUNTA(K180:L180)&gt;=1, 1, 0), IF(COUNTA(M180:N180)&gt;=1, 1, 0), IF(COUNTA(O180:P180)&gt;=1, 1, 0)))</f>
        <v>-</v>
      </c>
      <c r="T180" s="1" t="str">
        <f>IF(ISBLANK(C180), "-", COUNTA(E180:P180))</f>
        <v>-</v>
      </c>
      <c r="U180" s="1" t="str">
        <f>IF(ISBLANK(C180), "-", IF($P$2, IF(AND($P$2, IFERROR(MATCH($Q$2, E181:P181, 0), FALSE)), "Y", "N"), "-"))</f>
        <v>-</v>
      </c>
    </row>
    <row r="181" spans="1:21">
      <c r="D181" s="18"/>
      <c r="E181" s="20"/>
      <c r="F181" s="17"/>
      <c r="I181" s="17"/>
      <c r="J181" s="17"/>
      <c r="M181" s="17"/>
      <c r="N181" s="17"/>
      <c r="Q181" s="5"/>
    </row>
    <row r="182" spans="1:21">
      <c r="A182" s="1" t="str">
        <f t="shared" ref="A182:B182" si="89">IF(ISBLANK(C182), "-", IF(COUNTIF(C:C,C182)&gt;1,"Y", "N"))</f>
        <v>-</v>
      </c>
      <c r="B182" s="1" t="str">
        <f t="shared" si="89"/>
        <v>-</v>
      </c>
      <c r="D182" s="18"/>
      <c r="E182" s="20"/>
      <c r="F182" s="17"/>
      <c r="I182" s="17"/>
      <c r="J182" s="17"/>
      <c r="M182" s="17"/>
      <c r="N182" s="17"/>
      <c r="Q182" s="5" t="str">
        <f>IF(AND(S182&gt;=$J$2, T182&gt;=$G$2, IF($P$2, IFERROR(MATCH($Q$2, E183:P183, 0), FALSE), TRUE)), IFERROR(SUM(LARGE(E182:P182, 1), LARGE(E182:P182, 2))/2, "-"), "-")</f>
        <v>-</v>
      </c>
      <c r="R182" s="1" t="str">
        <f>IFERROR(RANK(Q182, Q:Q), "-")</f>
        <v>-</v>
      </c>
      <c r="S182" s="1" t="str">
        <f>IF(ISBLANK(C182), "-", SUM(IF(COUNTA(E182:F182)&gt;=1, 1, 0), IF(COUNTA(G182:H182)&gt;=1, 1, 0), IF(COUNTA(I182:J182)&gt;=1, 1, 0), IF(COUNTA(K182:L182)&gt;=1, 1, 0), IF(COUNTA(M182:N182)&gt;=1, 1, 0), IF(COUNTA(O182:P182)&gt;=1, 1, 0)))</f>
        <v>-</v>
      </c>
      <c r="T182" s="1" t="str">
        <f>IF(ISBLANK(C182), "-", COUNTA(E182:P182))</f>
        <v>-</v>
      </c>
      <c r="U182" s="1" t="str">
        <f>IF(ISBLANK(C182), "-", IF($P$2, IF(AND($P$2, IFERROR(MATCH($Q$2, E183:P183, 0), FALSE)), "Y", "N"), "-"))</f>
        <v>-</v>
      </c>
    </row>
    <row r="183" spans="1:21">
      <c r="D183" s="18"/>
      <c r="E183" s="20"/>
      <c r="F183" s="17"/>
      <c r="I183" s="17"/>
      <c r="J183" s="17"/>
      <c r="M183" s="17"/>
      <c r="N183" s="17"/>
      <c r="Q183" s="5"/>
    </row>
    <row r="184" spans="1:21">
      <c r="A184" s="1" t="str">
        <f t="shared" ref="A184:B184" si="90">IF(ISBLANK(C184), "-", IF(COUNTIF(C:C,C184)&gt;1,"Y", "N"))</f>
        <v>-</v>
      </c>
      <c r="B184" s="1" t="str">
        <f t="shared" si="90"/>
        <v>-</v>
      </c>
      <c r="D184" s="18"/>
      <c r="E184" s="20"/>
      <c r="F184" s="17"/>
      <c r="I184" s="17"/>
      <c r="J184" s="17"/>
      <c r="M184" s="17"/>
      <c r="N184" s="17"/>
      <c r="Q184" s="5" t="str">
        <f>IF(AND(S184&gt;=$J$2, T184&gt;=$G$2, IF($P$2, IFERROR(MATCH($Q$2, E185:P185, 0), FALSE), TRUE)), IFERROR(SUM(LARGE(E184:P184, 1), LARGE(E184:P184, 2))/2, "-"), "-")</f>
        <v>-</v>
      </c>
      <c r="R184" s="1" t="str">
        <f>IFERROR(RANK(Q184, Q:Q), "-")</f>
        <v>-</v>
      </c>
      <c r="S184" s="1" t="str">
        <f>IF(ISBLANK(C184), "-", SUM(IF(COUNTA(E184:F184)&gt;=1, 1, 0), IF(COUNTA(G184:H184)&gt;=1, 1, 0), IF(COUNTA(I184:J184)&gt;=1, 1, 0), IF(COUNTA(K184:L184)&gt;=1, 1, 0), IF(COUNTA(M184:N184)&gt;=1, 1, 0), IF(COUNTA(O184:P184)&gt;=1, 1, 0)))</f>
        <v>-</v>
      </c>
      <c r="T184" s="1" t="str">
        <f>IF(ISBLANK(C184), "-", COUNTA(E184:P184))</f>
        <v>-</v>
      </c>
      <c r="U184" s="1" t="str">
        <f>IF(ISBLANK(C184), "-", IF($P$2, IF(AND($P$2, IFERROR(MATCH($Q$2, E185:P185, 0), FALSE)), "Y", "N"), "-"))</f>
        <v>-</v>
      </c>
    </row>
    <row r="185" spans="1:21">
      <c r="D185" s="18"/>
      <c r="E185" s="20"/>
      <c r="F185" s="17"/>
      <c r="I185" s="17"/>
      <c r="J185" s="17"/>
      <c r="M185" s="17"/>
      <c r="N185" s="17"/>
      <c r="Q185" s="5"/>
    </row>
    <row r="186" spans="1:21">
      <c r="A186" s="1" t="str">
        <f t="shared" ref="A186:B186" si="91">IF(ISBLANK(C186), "-", IF(COUNTIF(C:C,C186)&gt;1,"Y", "N"))</f>
        <v>-</v>
      </c>
      <c r="B186" s="1" t="str">
        <f t="shared" si="91"/>
        <v>-</v>
      </c>
      <c r="D186" s="18"/>
      <c r="E186" s="20"/>
      <c r="F186" s="17"/>
      <c r="I186" s="17"/>
      <c r="J186" s="17"/>
      <c r="M186" s="17"/>
      <c r="N186" s="17"/>
      <c r="Q186" s="5" t="str">
        <f>IF(AND(S186&gt;=$J$2, T186&gt;=$G$2, IF($P$2, IFERROR(MATCH($Q$2, E187:P187, 0), FALSE), TRUE)), IFERROR(SUM(LARGE(E186:P186, 1), LARGE(E186:P186, 2))/2, "-"), "-")</f>
        <v>-</v>
      </c>
      <c r="R186" s="1" t="str">
        <f>IFERROR(RANK(Q186, Q:Q), "-")</f>
        <v>-</v>
      </c>
      <c r="S186" s="1" t="str">
        <f>IF(ISBLANK(C186), "-", SUM(IF(COUNTA(E186:F186)&gt;=1, 1, 0), IF(COUNTA(G186:H186)&gt;=1, 1, 0), IF(COUNTA(I186:J186)&gt;=1, 1, 0), IF(COUNTA(K186:L186)&gt;=1, 1, 0), IF(COUNTA(M186:N186)&gt;=1, 1, 0), IF(COUNTA(O186:P186)&gt;=1, 1, 0)))</f>
        <v>-</v>
      </c>
      <c r="T186" s="1" t="str">
        <f>IF(ISBLANK(C186), "-", COUNTA(E186:P186))</f>
        <v>-</v>
      </c>
      <c r="U186" s="1" t="str">
        <f>IF(ISBLANK(C186), "-", IF($P$2, IF(AND($P$2, IFERROR(MATCH($Q$2, E187:P187, 0), FALSE)), "Y", "N"), "-"))</f>
        <v>-</v>
      </c>
    </row>
    <row r="187" spans="1:21">
      <c r="D187" s="18"/>
      <c r="E187" s="20"/>
      <c r="F187" s="17"/>
      <c r="I187" s="17"/>
      <c r="J187" s="17"/>
      <c r="M187" s="17"/>
      <c r="N187" s="17"/>
      <c r="Q187" s="5"/>
    </row>
    <row r="188" spans="1:21">
      <c r="A188" s="1" t="str">
        <f t="shared" ref="A188:B188" si="92">IF(ISBLANK(C188), "-", IF(COUNTIF(C:C,C188)&gt;1,"Y", "N"))</f>
        <v>-</v>
      </c>
      <c r="B188" s="1" t="str">
        <f t="shared" si="92"/>
        <v>-</v>
      </c>
      <c r="D188" s="18"/>
      <c r="E188" s="20"/>
      <c r="F188" s="17"/>
      <c r="I188" s="17"/>
      <c r="J188" s="17"/>
      <c r="M188" s="17"/>
      <c r="N188" s="17"/>
      <c r="Q188" s="5" t="str">
        <f>IF(AND(S188&gt;=$J$2, T188&gt;=$G$2, IF($P$2, IFERROR(MATCH($Q$2, E189:P189, 0), FALSE), TRUE)), IFERROR(SUM(LARGE(E188:P188, 1), LARGE(E188:P188, 2))/2, "-"), "-")</f>
        <v>-</v>
      </c>
      <c r="R188" s="1" t="str">
        <f>IFERROR(RANK(Q188, Q:Q), "-")</f>
        <v>-</v>
      </c>
      <c r="S188" s="1" t="str">
        <f>IF(ISBLANK(C188), "-", SUM(IF(COUNTA(E188:F188)&gt;=1, 1, 0), IF(COUNTA(G188:H188)&gt;=1, 1, 0), IF(COUNTA(I188:J188)&gt;=1, 1, 0), IF(COUNTA(K188:L188)&gt;=1, 1, 0), IF(COUNTA(M188:N188)&gt;=1, 1, 0), IF(COUNTA(O188:P188)&gt;=1, 1, 0)))</f>
        <v>-</v>
      </c>
      <c r="T188" s="1" t="str">
        <f>IF(ISBLANK(C188), "-", COUNTA(E188:P188))</f>
        <v>-</v>
      </c>
      <c r="U188" s="1" t="str">
        <f>IF(ISBLANK(C188), "-", IF($P$2, IF(AND($P$2, IFERROR(MATCH($Q$2, E189:P189, 0), FALSE)), "Y", "N"), "-"))</f>
        <v>-</v>
      </c>
    </row>
    <row r="189" spans="1:21">
      <c r="D189" s="18"/>
      <c r="E189" s="20"/>
      <c r="F189" s="17"/>
      <c r="I189" s="17"/>
      <c r="J189" s="17"/>
      <c r="M189" s="17"/>
      <c r="N189" s="17"/>
      <c r="Q189" s="5"/>
    </row>
    <row r="190" spans="1:21">
      <c r="A190" s="1" t="str">
        <f t="shared" ref="A190:B190" si="93">IF(ISBLANK(C190), "-", IF(COUNTIF(C:C,C190)&gt;1,"Y", "N"))</f>
        <v>-</v>
      </c>
      <c r="B190" s="1" t="str">
        <f t="shared" si="93"/>
        <v>-</v>
      </c>
      <c r="D190" s="18"/>
      <c r="E190" s="20"/>
      <c r="F190" s="17"/>
      <c r="I190" s="17"/>
      <c r="J190" s="17"/>
      <c r="M190" s="17"/>
      <c r="N190" s="17"/>
      <c r="Q190" s="5" t="str">
        <f>IF(AND(S190&gt;=$J$2, T190&gt;=$G$2, IF($P$2, IFERROR(MATCH($Q$2, E191:P191, 0), FALSE), TRUE)), IFERROR(SUM(LARGE(E190:P190, 1), LARGE(E190:P190, 2))/2, "-"), "-")</f>
        <v>-</v>
      </c>
      <c r="R190" s="1" t="str">
        <f>IFERROR(RANK(Q190, Q:Q), "-")</f>
        <v>-</v>
      </c>
      <c r="S190" s="1" t="str">
        <f>IF(ISBLANK(C190), "-", SUM(IF(COUNTA(E190:F190)&gt;=1, 1, 0), IF(COUNTA(G190:H190)&gt;=1, 1, 0), IF(COUNTA(I190:J190)&gt;=1, 1, 0), IF(COUNTA(K190:L190)&gt;=1, 1, 0), IF(COUNTA(M190:N190)&gt;=1, 1, 0), IF(COUNTA(O190:P190)&gt;=1, 1, 0)))</f>
        <v>-</v>
      </c>
      <c r="T190" s="1" t="str">
        <f>IF(ISBLANK(C190), "-", COUNTA(E190:P190))</f>
        <v>-</v>
      </c>
      <c r="U190" s="1" t="str">
        <f>IF(ISBLANK(C190), "-", IF($P$2, IF(AND($P$2, IFERROR(MATCH($Q$2, E191:P191, 0), FALSE)), "Y", "N"), "-"))</f>
        <v>-</v>
      </c>
    </row>
    <row r="191" spans="1:21">
      <c r="D191" s="18"/>
      <c r="E191" s="20"/>
      <c r="F191" s="17"/>
      <c r="I191" s="17"/>
      <c r="J191" s="17"/>
      <c r="M191" s="17"/>
      <c r="N191" s="17"/>
      <c r="Q191" s="5"/>
    </row>
    <row r="192" spans="1:21">
      <c r="A192" s="1" t="str">
        <f t="shared" ref="A192:B192" si="94">IF(ISBLANK(C192), "-", IF(COUNTIF(C:C,C192)&gt;1,"Y", "N"))</f>
        <v>-</v>
      </c>
      <c r="B192" s="1" t="str">
        <f t="shared" si="94"/>
        <v>-</v>
      </c>
      <c r="D192" s="18"/>
      <c r="E192" s="20"/>
      <c r="F192" s="17"/>
      <c r="I192" s="17"/>
      <c r="J192" s="17"/>
      <c r="M192" s="17"/>
      <c r="N192" s="17"/>
      <c r="Q192" s="5" t="str">
        <f>IF(AND(S192&gt;=$J$2, T192&gt;=$G$2, IF($P$2, IFERROR(MATCH($Q$2, E193:P193, 0), FALSE), TRUE)), IFERROR(SUM(LARGE(E192:P192, 1), LARGE(E192:P192, 2))/2, "-"), "-")</f>
        <v>-</v>
      </c>
      <c r="R192" s="1" t="str">
        <f>IFERROR(RANK(Q192, Q:Q), "-")</f>
        <v>-</v>
      </c>
      <c r="S192" s="1" t="str">
        <f>IF(ISBLANK(C192), "-", SUM(IF(COUNTA(E192:F192)&gt;=1, 1, 0), IF(COUNTA(G192:H192)&gt;=1, 1, 0), IF(COUNTA(I192:J192)&gt;=1, 1, 0), IF(COUNTA(K192:L192)&gt;=1, 1, 0), IF(COUNTA(M192:N192)&gt;=1, 1, 0), IF(COUNTA(O192:P192)&gt;=1, 1, 0)))</f>
        <v>-</v>
      </c>
      <c r="T192" s="1" t="str">
        <f>IF(ISBLANK(C192), "-", COUNTA(E192:P192))</f>
        <v>-</v>
      </c>
      <c r="U192" s="1" t="str">
        <f>IF(ISBLANK(C192), "-", IF($P$2, IF(AND($P$2, IFERROR(MATCH($Q$2, E193:P193, 0), FALSE)), "Y", "N"), "-"))</f>
        <v>-</v>
      </c>
    </row>
    <row r="193" spans="1:21">
      <c r="D193" s="18"/>
      <c r="E193" s="20"/>
      <c r="F193" s="17"/>
      <c r="I193" s="17"/>
      <c r="J193" s="17"/>
      <c r="M193" s="17"/>
      <c r="N193" s="17"/>
      <c r="Q193" s="5"/>
    </row>
    <row r="194" spans="1:21">
      <c r="A194" s="1" t="str">
        <f t="shared" ref="A194:B194" si="95">IF(ISBLANK(C194), "-", IF(COUNTIF(C:C,C194)&gt;1,"Y", "N"))</f>
        <v>-</v>
      </c>
      <c r="B194" s="1" t="str">
        <f t="shared" si="95"/>
        <v>-</v>
      </c>
      <c r="D194" s="18"/>
      <c r="E194" s="20"/>
      <c r="F194" s="17"/>
      <c r="I194" s="17"/>
      <c r="J194" s="17"/>
      <c r="M194" s="17"/>
      <c r="N194" s="17"/>
      <c r="Q194" s="5" t="str">
        <f>IF(AND(S194&gt;=$J$2, T194&gt;=$G$2, IF($P$2, IFERROR(MATCH($Q$2, E195:P195, 0), FALSE), TRUE)), IFERROR(SUM(LARGE(E194:P194, 1), LARGE(E194:P194, 2))/2, "-"), "-")</f>
        <v>-</v>
      </c>
      <c r="R194" s="1" t="str">
        <f>IFERROR(RANK(Q194, Q:Q), "-")</f>
        <v>-</v>
      </c>
      <c r="S194" s="1" t="str">
        <f>IF(ISBLANK(C194), "-", SUM(IF(COUNTA(E194:F194)&gt;=1, 1, 0), IF(COUNTA(G194:H194)&gt;=1, 1, 0), IF(COUNTA(I194:J194)&gt;=1, 1, 0), IF(COUNTA(K194:L194)&gt;=1, 1, 0), IF(COUNTA(M194:N194)&gt;=1, 1, 0), IF(COUNTA(O194:P194)&gt;=1, 1, 0)))</f>
        <v>-</v>
      </c>
      <c r="T194" s="1" t="str">
        <f>IF(ISBLANK(C194), "-", COUNTA(E194:P194))</f>
        <v>-</v>
      </c>
      <c r="U194" s="1" t="str">
        <f>IF(ISBLANK(C194), "-", IF($P$2, IF(AND($P$2, IFERROR(MATCH($Q$2, E195:P195, 0), FALSE)), "Y", "N"), "-"))</f>
        <v>-</v>
      </c>
    </row>
    <row r="195" spans="1:21">
      <c r="D195" s="18"/>
      <c r="E195" s="20"/>
      <c r="F195" s="17"/>
      <c r="I195" s="17"/>
      <c r="J195" s="17"/>
      <c r="M195" s="17"/>
      <c r="N195" s="17"/>
      <c r="Q195" s="5"/>
    </row>
    <row r="196" spans="1:21">
      <c r="A196" s="1" t="str">
        <f t="shared" ref="A196:B196" si="96">IF(ISBLANK(C196), "-", IF(COUNTIF(C:C,C196)&gt;1,"Y", "N"))</f>
        <v>-</v>
      </c>
      <c r="B196" s="1" t="str">
        <f t="shared" si="96"/>
        <v>-</v>
      </c>
      <c r="D196" s="18"/>
      <c r="E196" s="20"/>
      <c r="F196" s="17"/>
      <c r="I196" s="17"/>
      <c r="J196" s="17"/>
      <c r="M196" s="17"/>
      <c r="N196" s="17"/>
      <c r="Q196" s="5" t="str">
        <f>IF(AND(S196&gt;=$J$2, T196&gt;=$G$2, IF($P$2, IFERROR(MATCH($Q$2, E197:P197, 0), FALSE), TRUE)), IFERROR(SUM(LARGE(E196:P196, 1), LARGE(E196:P196, 2))/2, "-"), "-")</f>
        <v>-</v>
      </c>
      <c r="R196" s="1" t="str">
        <f>IFERROR(RANK(Q196, Q:Q), "-")</f>
        <v>-</v>
      </c>
      <c r="S196" s="1" t="str">
        <f>IF(ISBLANK(C196), "-", SUM(IF(COUNTA(E196:F196)&gt;=1, 1, 0), IF(COUNTA(G196:H196)&gt;=1, 1, 0), IF(COUNTA(I196:J196)&gt;=1, 1, 0), IF(COUNTA(K196:L196)&gt;=1, 1, 0), IF(COUNTA(M196:N196)&gt;=1, 1, 0), IF(COUNTA(O196:P196)&gt;=1, 1, 0)))</f>
        <v>-</v>
      </c>
      <c r="T196" s="1" t="str">
        <f>IF(ISBLANK(C196), "-", COUNTA(E196:P196))</f>
        <v>-</v>
      </c>
      <c r="U196" s="1" t="str">
        <f>IF(ISBLANK(C196), "-", IF($P$2, IF(AND($P$2, IFERROR(MATCH($Q$2, E197:P197, 0), FALSE)), "Y", "N"), "-"))</f>
        <v>-</v>
      </c>
    </row>
    <row r="197" spans="1:21">
      <c r="D197" s="18"/>
      <c r="E197" s="20"/>
      <c r="F197" s="17"/>
      <c r="I197" s="17"/>
      <c r="J197" s="17"/>
      <c r="M197" s="17"/>
      <c r="N197" s="17"/>
      <c r="Q197" s="5"/>
    </row>
    <row r="198" spans="1:21">
      <c r="A198" s="1" t="str">
        <f t="shared" ref="A198:B198" si="97">IF(ISBLANK(C198), "-", IF(COUNTIF(C:C,C198)&gt;1,"Y", "N"))</f>
        <v>-</v>
      </c>
      <c r="B198" s="1" t="str">
        <f t="shared" si="97"/>
        <v>-</v>
      </c>
      <c r="D198" s="18"/>
      <c r="E198" s="20"/>
      <c r="F198" s="17"/>
      <c r="I198" s="17"/>
      <c r="J198" s="17"/>
      <c r="M198" s="17"/>
      <c r="N198" s="17"/>
      <c r="Q198" s="5" t="str">
        <f>IF(AND(S198&gt;=$J$2, T198&gt;=$G$2, IF($P$2, IFERROR(MATCH($Q$2, E199:P199, 0), FALSE), TRUE)), IFERROR(SUM(LARGE(E198:P198, 1), LARGE(E198:P198, 2))/2, "-"), "-")</f>
        <v>-</v>
      </c>
      <c r="R198" s="1" t="str">
        <f>IFERROR(RANK(Q198, Q:Q), "-")</f>
        <v>-</v>
      </c>
      <c r="S198" s="1" t="str">
        <f>IF(ISBLANK(C198), "-", SUM(IF(COUNTA(E198:F198)&gt;=1, 1, 0), IF(COUNTA(G198:H198)&gt;=1, 1, 0), IF(COUNTA(I198:J198)&gt;=1, 1, 0), IF(COUNTA(K198:L198)&gt;=1, 1, 0), IF(COUNTA(M198:N198)&gt;=1, 1, 0), IF(COUNTA(O198:P198)&gt;=1, 1, 0)))</f>
        <v>-</v>
      </c>
      <c r="T198" s="1" t="str">
        <f>IF(ISBLANK(C198), "-", COUNTA(E198:P198))</f>
        <v>-</v>
      </c>
      <c r="U198" s="1" t="str">
        <f>IF(ISBLANK(C198), "-", IF($P$2, IF(AND($P$2, IFERROR(MATCH($Q$2, E199:P199, 0), FALSE)), "Y", "N"), "-"))</f>
        <v>-</v>
      </c>
    </row>
    <row r="199" spans="1:21">
      <c r="D199" s="18"/>
      <c r="E199" s="20"/>
      <c r="F199" s="17"/>
      <c r="I199" s="17"/>
      <c r="J199" s="17"/>
      <c r="M199" s="17"/>
      <c r="N199" s="17"/>
      <c r="Q199" s="5"/>
    </row>
    <row r="200" spans="1:21">
      <c r="A200" s="1" t="str">
        <f t="shared" ref="A200:B200" si="98">IF(ISBLANK(C200), "-", IF(COUNTIF(C:C,C200)&gt;1,"Y", "N"))</f>
        <v>-</v>
      </c>
      <c r="B200" s="1" t="str">
        <f t="shared" si="98"/>
        <v>-</v>
      </c>
      <c r="D200" s="18"/>
      <c r="E200" s="20"/>
      <c r="F200" s="17"/>
      <c r="I200" s="17"/>
      <c r="J200" s="17"/>
      <c r="M200" s="17"/>
      <c r="N200" s="17"/>
      <c r="Q200" s="5" t="str">
        <f>IF(AND(S200&gt;=$J$2, T200&gt;=$G$2, IF($P$2, IFERROR(MATCH($Q$2, E201:P201, 0), FALSE), TRUE)), IFERROR(SUM(LARGE(E200:P200, 1), LARGE(E200:P200, 2))/2, "-"), "-")</f>
        <v>-</v>
      </c>
      <c r="R200" s="1" t="str">
        <f>IFERROR(RANK(Q200, Q:Q), "-")</f>
        <v>-</v>
      </c>
      <c r="S200" s="1" t="str">
        <f>IF(ISBLANK(C200), "-", SUM(IF(COUNTA(E200:F200)&gt;=1, 1, 0), IF(COUNTA(G200:H200)&gt;=1, 1, 0), IF(COUNTA(I200:J200)&gt;=1, 1, 0), IF(COUNTA(K200:L200)&gt;=1, 1, 0), IF(COUNTA(M200:N200)&gt;=1, 1, 0), IF(COUNTA(O200:P200)&gt;=1, 1, 0)))</f>
        <v>-</v>
      </c>
      <c r="T200" s="1" t="str">
        <f>IF(ISBLANK(C200), "-", COUNTA(E200:P200))</f>
        <v>-</v>
      </c>
      <c r="U200" s="1" t="str">
        <f>IF(ISBLANK(C200), "-", IF($P$2, IF(AND($P$2, IFERROR(MATCH($Q$2, E201:P201, 0), FALSE)), "Y", "N"), "-"))</f>
        <v>-</v>
      </c>
    </row>
    <row r="201" spans="1:21">
      <c r="D201" s="18"/>
      <c r="E201" s="20"/>
      <c r="F201" s="17"/>
      <c r="I201" s="17"/>
      <c r="J201" s="17"/>
      <c r="M201" s="17"/>
      <c r="N201" s="17"/>
      <c r="Q201" s="5"/>
    </row>
    <row r="202" spans="1:21">
      <c r="A202" s="1" t="str">
        <f t="shared" ref="A202:B202" si="99">IF(ISBLANK(C202), "-", IF(COUNTIF(C:C,C202)&gt;1,"Y", "N"))</f>
        <v>-</v>
      </c>
      <c r="B202" s="1" t="str">
        <f t="shared" si="99"/>
        <v>-</v>
      </c>
      <c r="D202" s="18"/>
      <c r="E202" s="20"/>
      <c r="F202" s="17"/>
      <c r="I202" s="17"/>
      <c r="J202" s="17"/>
      <c r="M202" s="17"/>
      <c r="N202" s="17"/>
      <c r="Q202" s="5" t="str">
        <f>IF(AND(S202&gt;=$J$2, T202&gt;=$G$2, IF($P$2, IFERROR(MATCH($Q$2, E203:P203, 0), FALSE), TRUE)), IFERROR(SUM(LARGE(E202:P202, 1), LARGE(E202:P202, 2))/2, "-"), "-")</f>
        <v>-</v>
      </c>
      <c r="R202" s="1" t="str">
        <f>IFERROR(RANK(Q202, Q:Q), "-")</f>
        <v>-</v>
      </c>
      <c r="S202" s="1" t="str">
        <f>IF(ISBLANK(C202), "-", SUM(IF(COUNTA(E202:F202)&gt;=1, 1, 0), IF(COUNTA(G202:H202)&gt;=1, 1, 0), IF(COUNTA(I202:J202)&gt;=1, 1, 0), IF(COUNTA(K202:L202)&gt;=1, 1, 0), IF(COUNTA(M202:N202)&gt;=1, 1, 0), IF(COUNTA(O202:P202)&gt;=1, 1, 0)))</f>
        <v>-</v>
      </c>
      <c r="T202" s="1" t="str">
        <f>IF(ISBLANK(C202), "-", COUNTA(E202:P202))</f>
        <v>-</v>
      </c>
      <c r="U202" s="1" t="str">
        <f>IF(ISBLANK(C202), "-", IF($P$2, IF(AND($P$2, IFERROR(MATCH($Q$2, E203:P203, 0), FALSE)), "Y", "N"), "-"))</f>
        <v>-</v>
      </c>
    </row>
    <row r="203" spans="1:21">
      <c r="D203" s="18"/>
      <c r="E203" s="20"/>
      <c r="F203" s="17"/>
      <c r="I203" s="17"/>
      <c r="J203" s="17"/>
      <c r="M203" s="17"/>
      <c r="N203" s="17"/>
      <c r="Q203" s="5"/>
    </row>
    <row r="204" spans="1:21">
      <c r="A204" s="1" t="str">
        <f t="shared" ref="A204:B204" si="100">IF(ISBLANK(C204), "-", IF(COUNTIF(C:C,C204)&gt;1,"Y", "N"))</f>
        <v>-</v>
      </c>
      <c r="B204" s="1" t="str">
        <f t="shared" si="100"/>
        <v>-</v>
      </c>
      <c r="D204" s="18"/>
      <c r="E204" s="20"/>
      <c r="F204" s="17"/>
      <c r="I204" s="17"/>
      <c r="J204" s="17"/>
      <c r="M204" s="17"/>
      <c r="N204" s="17"/>
      <c r="Q204" s="5" t="str">
        <f>IF(AND(S204&gt;=$J$2, T204&gt;=$G$2, IF($P$2, IFERROR(MATCH($Q$2, E205:P205, 0), FALSE), TRUE)), IFERROR(SUM(LARGE(E204:P204, 1), LARGE(E204:P204, 2))/2, "-"), "-")</f>
        <v>-</v>
      </c>
      <c r="R204" s="1" t="str">
        <f>IFERROR(RANK(Q204, Q:Q), "-")</f>
        <v>-</v>
      </c>
      <c r="S204" s="1" t="str">
        <f>IF(ISBLANK(C204), "-", SUM(IF(COUNTA(E204:F204)&gt;=1, 1, 0), IF(COUNTA(G204:H204)&gt;=1, 1, 0), IF(COUNTA(I204:J204)&gt;=1, 1, 0), IF(COUNTA(K204:L204)&gt;=1, 1, 0), IF(COUNTA(M204:N204)&gt;=1, 1, 0), IF(COUNTA(O204:P204)&gt;=1, 1, 0)))</f>
        <v>-</v>
      </c>
      <c r="T204" s="1" t="str">
        <f>IF(ISBLANK(C204), "-", COUNTA(E204:P204))</f>
        <v>-</v>
      </c>
      <c r="U204" s="1" t="str">
        <f>IF(ISBLANK(C204), "-", IF($P$2, IF(AND($P$2, IFERROR(MATCH($Q$2, E205:P205, 0), FALSE)), "Y", "N"), "-"))</f>
        <v>-</v>
      </c>
    </row>
    <row r="205" spans="1:21">
      <c r="D205" s="18"/>
      <c r="E205" s="20"/>
      <c r="F205" s="17"/>
      <c r="I205" s="17"/>
      <c r="J205" s="17"/>
      <c r="M205" s="17"/>
      <c r="N205" s="17"/>
      <c r="Q205" s="5"/>
    </row>
    <row r="206" spans="1:21">
      <c r="A206" s="1" t="str">
        <f t="shared" ref="A206:B206" si="101">IF(ISBLANK(C206), "-", IF(COUNTIF(C:C,C206)&gt;1,"Y", "N"))</f>
        <v>-</v>
      </c>
      <c r="B206" s="1" t="str">
        <f t="shared" si="101"/>
        <v>-</v>
      </c>
      <c r="D206" s="18"/>
      <c r="E206" s="20"/>
      <c r="F206" s="17"/>
      <c r="I206" s="17"/>
      <c r="J206" s="17"/>
      <c r="M206" s="17"/>
      <c r="N206" s="17"/>
      <c r="Q206" s="5" t="str">
        <f>IF(AND(S206&gt;=$J$2, T206&gt;=$G$2, IF($P$2, IFERROR(MATCH($Q$2, E207:P207, 0), FALSE), TRUE)), IFERROR(SUM(LARGE(E206:P206, 1), LARGE(E206:P206, 2))/2, "-"), "-")</f>
        <v>-</v>
      </c>
      <c r="R206" s="1" t="str">
        <f>IFERROR(RANK(Q206, Q:Q), "-")</f>
        <v>-</v>
      </c>
      <c r="S206" s="1" t="str">
        <f>IF(ISBLANK(C206), "-", SUM(IF(COUNTA(E206:F206)&gt;=1, 1, 0), IF(COUNTA(G206:H206)&gt;=1, 1, 0), IF(COUNTA(I206:J206)&gt;=1, 1, 0), IF(COUNTA(K206:L206)&gt;=1, 1, 0), IF(COUNTA(M206:N206)&gt;=1, 1, 0), IF(COUNTA(O206:P206)&gt;=1, 1, 0)))</f>
        <v>-</v>
      </c>
      <c r="T206" s="1" t="str">
        <f>IF(ISBLANK(C206), "-", COUNTA(E206:P206))</f>
        <v>-</v>
      </c>
      <c r="U206" s="1" t="str">
        <f>IF(ISBLANK(C206), "-", IF($P$2, IF(AND($P$2, IFERROR(MATCH($Q$2, E207:P207, 0), FALSE)), "Y", "N"), "-"))</f>
        <v>-</v>
      </c>
    </row>
    <row r="207" spans="1:21">
      <c r="D207" s="18"/>
      <c r="E207" s="20"/>
      <c r="F207" s="17"/>
      <c r="I207" s="17"/>
      <c r="J207" s="17"/>
      <c r="M207" s="17"/>
      <c r="N207" s="17"/>
      <c r="Q207" s="5"/>
    </row>
    <row r="208" spans="1:21">
      <c r="A208" s="1" t="str">
        <f t="shared" ref="A208:B208" si="102">IF(ISBLANK(C208), "-", IF(COUNTIF(C:C,C208)&gt;1,"Y", "N"))</f>
        <v>-</v>
      </c>
      <c r="B208" s="1" t="str">
        <f t="shared" si="102"/>
        <v>-</v>
      </c>
      <c r="D208" s="18"/>
      <c r="E208" s="20"/>
      <c r="F208" s="17"/>
      <c r="I208" s="17"/>
      <c r="J208" s="17"/>
      <c r="M208" s="17"/>
      <c r="N208" s="17"/>
      <c r="Q208" s="5" t="str">
        <f>IF(AND(S208&gt;=$J$2, T208&gt;=$G$2, IF($P$2, IFERROR(MATCH($Q$2, E209:P209, 0), FALSE), TRUE)), IFERROR(SUM(LARGE(E208:P208, 1), LARGE(E208:P208, 2))/2, "-"), "-")</f>
        <v>-</v>
      </c>
      <c r="R208" s="1" t="str">
        <f>IFERROR(RANK(Q208, Q:Q), "-")</f>
        <v>-</v>
      </c>
      <c r="S208" s="1" t="str">
        <f>IF(ISBLANK(C208), "-", SUM(IF(COUNTA(E208:F208)&gt;=1, 1, 0), IF(COUNTA(G208:H208)&gt;=1, 1, 0), IF(COUNTA(I208:J208)&gt;=1, 1, 0), IF(COUNTA(K208:L208)&gt;=1, 1, 0), IF(COUNTA(M208:N208)&gt;=1, 1, 0), IF(COUNTA(O208:P208)&gt;=1, 1, 0)))</f>
        <v>-</v>
      </c>
      <c r="T208" s="1" t="str">
        <f>IF(ISBLANK(C208), "-", COUNTA(E208:P208))</f>
        <v>-</v>
      </c>
      <c r="U208" s="1" t="str">
        <f>IF(ISBLANK(C208), "-", IF($P$2, IF(AND($P$2, IFERROR(MATCH($Q$2, E209:P209, 0), FALSE)), "Y", "N"), "-"))</f>
        <v>-</v>
      </c>
    </row>
    <row r="209" spans="1:21">
      <c r="D209" s="18"/>
      <c r="E209" s="20"/>
      <c r="F209" s="17"/>
      <c r="I209" s="17"/>
      <c r="J209" s="17"/>
      <c r="M209" s="17"/>
      <c r="N209" s="17"/>
      <c r="Q209" s="5"/>
    </row>
    <row r="210" spans="1:21">
      <c r="A210" s="1" t="str">
        <f t="shared" ref="A210:B210" si="103">IF(ISBLANK(C210), "-", IF(COUNTIF(C:C,C210)&gt;1,"Y", "N"))</f>
        <v>-</v>
      </c>
      <c r="B210" s="1" t="str">
        <f t="shared" si="103"/>
        <v>-</v>
      </c>
      <c r="D210" s="18"/>
      <c r="E210" s="20"/>
      <c r="F210" s="17"/>
      <c r="I210" s="17"/>
      <c r="J210" s="17"/>
      <c r="M210" s="17"/>
      <c r="N210" s="17"/>
      <c r="Q210" s="5" t="str">
        <f>IF(AND(S210&gt;=$J$2, T210&gt;=$G$2, IF($P$2, IFERROR(MATCH($Q$2, E211:P211, 0), FALSE), TRUE)), IFERROR(SUM(LARGE(E210:P210, 1), LARGE(E210:P210, 2))/2, "-"), "-")</f>
        <v>-</v>
      </c>
      <c r="R210" s="1" t="str">
        <f>IFERROR(RANK(Q210, Q:Q), "-")</f>
        <v>-</v>
      </c>
      <c r="S210" s="1" t="str">
        <f>IF(ISBLANK(C210), "-", SUM(IF(COUNTA(E210:F210)&gt;=1, 1, 0), IF(COUNTA(G210:H210)&gt;=1, 1, 0), IF(COUNTA(I210:J210)&gt;=1, 1, 0), IF(COUNTA(K210:L210)&gt;=1, 1, 0), IF(COUNTA(M210:N210)&gt;=1, 1, 0), IF(COUNTA(O210:P210)&gt;=1, 1, 0)))</f>
        <v>-</v>
      </c>
      <c r="T210" s="1" t="str">
        <f>IF(ISBLANK(C210), "-", COUNTA(E210:P210))</f>
        <v>-</v>
      </c>
      <c r="U210" s="1" t="str">
        <f>IF(ISBLANK(C210), "-", IF($P$2, IF(AND($P$2, IFERROR(MATCH($Q$2, E211:P211, 0), FALSE)), "Y", "N"), "-"))</f>
        <v>-</v>
      </c>
    </row>
    <row r="211" spans="1:21">
      <c r="D211" s="18"/>
      <c r="E211" s="20"/>
      <c r="F211" s="17"/>
      <c r="I211" s="17"/>
      <c r="J211" s="17"/>
      <c r="M211" s="17"/>
      <c r="N211" s="17"/>
      <c r="Q211" s="5"/>
    </row>
    <row r="212" spans="1:21">
      <c r="A212" s="1" t="str">
        <f t="shared" ref="A212:B212" si="104">IF(ISBLANK(C212), "-", IF(COUNTIF(C:C,C212)&gt;1,"Y", "N"))</f>
        <v>-</v>
      </c>
      <c r="B212" s="1" t="str">
        <f t="shared" si="104"/>
        <v>-</v>
      </c>
      <c r="D212" s="18"/>
      <c r="E212" s="20"/>
      <c r="F212" s="17"/>
      <c r="I212" s="17"/>
      <c r="J212" s="17"/>
      <c r="M212" s="17"/>
      <c r="N212" s="17"/>
      <c r="Q212" s="5" t="str">
        <f>IF(AND(S212&gt;=$J$2, T212&gt;=$G$2, IF($P$2, IFERROR(MATCH($Q$2, E213:P213, 0), FALSE), TRUE)), IFERROR(SUM(LARGE(E212:P212, 1), LARGE(E212:P212, 2))/2, "-"), "-")</f>
        <v>-</v>
      </c>
      <c r="R212" s="1" t="str">
        <f>IFERROR(RANK(Q212, Q:Q), "-")</f>
        <v>-</v>
      </c>
      <c r="S212" s="1" t="str">
        <f>IF(ISBLANK(C212), "-", SUM(IF(COUNTA(E212:F212)&gt;=1, 1, 0), IF(COUNTA(G212:H212)&gt;=1, 1, 0), IF(COUNTA(I212:J212)&gt;=1, 1, 0), IF(COUNTA(K212:L212)&gt;=1, 1, 0), IF(COUNTA(M212:N212)&gt;=1, 1, 0), IF(COUNTA(O212:P212)&gt;=1, 1, 0)))</f>
        <v>-</v>
      </c>
      <c r="T212" s="1" t="str">
        <f>IF(ISBLANK(C212), "-", COUNTA(E212:P212))</f>
        <v>-</v>
      </c>
      <c r="U212" s="1" t="str">
        <f>IF(ISBLANK(C212), "-", IF($P$2, IF(AND($P$2, IFERROR(MATCH($Q$2, E213:P213, 0), FALSE)), "Y", "N"), "-"))</f>
        <v>-</v>
      </c>
    </row>
    <row r="213" spans="1:21">
      <c r="D213" s="18"/>
      <c r="E213" s="20"/>
      <c r="F213" s="17"/>
      <c r="I213" s="17"/>
      <c r="J213" s="17"/>
      <c r="M213" s="17"/>
      <c r="N213" s="17"/>
      <c r="Q213" s="5"/>
    </row>
    <row r="214" spans="1:21">
      <c r="A214" s="1" t="str">
        <f t="shared" ref="A214:B214" si="105">IF(ISBLANK(C214), "-", IF(COUNTIF(C:C,C214)&gt;1,"Y", "N"))</f>
        <v>-</v>
      </c>
      <c r="B214" s="1" t="str">
        <f t="shared" si="105"/>
        <v>-</v>
      </c>
      <c r="D214" s="18"/>
      <c r="E214" s="20"/>
      <c r="F214" s="17"/>
      <c r="I214" s="17"/>
      <c r="J214" s="17"/>
      <c r="M214" s="17"/>
      <c r="N214" s="17"/>
      <c r="Q214" s="5" t="str">
        <f>IF(AND(S214&gt;=$J$2, T214&gt;=$G$2, IF($P$2, IFERROR(MATCH($Q$2, E215:P215, 0), FALSE), TRUE)), IFERROR(SUM(LARGE(E214:P214, 1), LARGE(E214:P214, 2))/2, "-"), "-")</f>
        <v>-</v>
      </c>
      <c r="R214" s="1" t="str">
        <f>IFERROR(RANK(Q214, Q:Q), "-")</f>
        <v>-</v>
      </c>
      <c r="S214" s="1" t="str">
        <f>IF(ISBLANK(C214), "-", SUM(IF(COUNTA(E214:F214)&gt;=1, 1, 0), IF(COUNTA(G214:H214)&gt;=1, 1, 0), IF(COUNTA(I214:J214)&gt;=1, 1, 0), IF(COUNTA(K214:L214)&gt;=1, 1, 0), IF(COUNTA(M214:N214)&gt;=1, 1, 0), IF(COUNTA(O214:P214)&gt;=1, 1, 0)))</f>
        <v>-</v>
      </c>
      <c r="T214" s="1" t="str">
        <f>IF(ISBLANK(C214), "-", COUNTA(E214:P214))</f>
        <v>-</v>
      </c>
      <c r="U214" s="1" t="str">
        <f>IF(ISBLANK(C214), "-", IF($P$2, IF(AND($P$2, IFERROR(MATCH($Q$2, E215:P215, 0), FALSE)), "Y", "N"), "-"))</f>
        <v>-</v>
      </c>
    </row>
    <row r="215" spans="1:21">
      <c r="D215" s="18"/>
      <c r="E215" s="20"/>
      <c r="F215" s="17"/>
      <c r="I215" s="17"/>
      <c r="J215" s="17"/>
      <c r="M215" s="17"/>
      <c r="N215" s="17"/>
      <c r="Q215" s="5"/>
    </row>
    <row r="216" spans="1:21">
      <c r="A216" s="1" t="str">
        <f t="shared" ref="A216:B216" si="106">IF(ISBLANK(C216), "-", IF(COUNTIF(C:C,C216)&gt;1,"Y", "N"))</f>
        <v>-</v>
      </c>
      <c r="B216" s="1" t="str">
        <f t="shared" si="106"/>
        <v>-</v>
      </c>
      <c r="D216" s="18"/>
      <c r="E216" s="20"/>
      <c r="F216" s="17"/>
      <c r="I216" s="17"/>
      <c r="J216" s="17"/>
      <c r="M216" s="17"/>
      <c r="N216" s="17"/>
      <c r="Q216" s="5" t="str">
        <f>IF(AND(S216&gt;=$J$2, T216&gt;=$G$2, IF($P$2, IFERROR(MATCH($Q$2, E217:P217, 0), FALSE), TRUE)), IFERROR(SUM(LARGE(E216:P216, 1), LARGE(E216:P216, 2))/2, "-"), "-")</f>
        <v>-</v>
      </c>
      <c r="R216" s="1" t="str">
        <f>IFERROR(RANK(Q216, Q:Q), "-")</f>
        <v>-</v>
      </c>
      <c r="S216" s="1" t="str">
        <f>IF(ISBLANK(C216), "-", SUM(IF(COUNTA(E216:F216)&gt;=1, 1, 0), IF(COUNTA(G216:H216)&gt;=1, 1, 0), IF(COUNTA(I216:J216)&gt;=1, 1, 0), IF(COUNTA(K216:L216)&gt;=1, 1, 0), IF(COUNTA(M216:N216)&gt;=1, 1, 0), IF(COUNTA(O216:P216)&gt;=1, 1, 0)))</f>
        <v>-</v>
      </c>
      <c r="T216" s="1" t="str">
        <f>IF(ISBLANK(C216), "-", COUNTA(E216:P216))</f>
        <v>-</v>
      </c>
      <c r="U216" s="1" t="str">
        <f>IF(ISBLANK(C216), "-", IF($P$2, IF(AND($P$2, IFERROR(MATCH($Q$2, E217:P217, 0), FALSE)), "Y", "N"), "-"))</f>
        <v>-</v>
      </c>
    </row>
    <row r="217" spans="1:21">
      <c r="D217" s="18"/>
      <c r="E217" s="20"/>
      <c r="F217" s="17"/>
      <c r="I217" s="17"/>
      <c r="J217" s="17"/>
      <c r="M217" s="17"/>
      <c r="N217" s="17"/>
      <c r="Q217" s="5"/>
    </row>
    <row r="218" spans="1:21">
      <c r="A218" s="1" t="str">
        <f t="shared" ref="A218:B218" si="107">IF(ISBLANK(C218), "-", IF(COUNTIF(C:C,C218)&gt;1,"Y", "N"))</f>
        <v>-</v>
      </c>
      <c r="B218" s="1" t="str">
        <f t="shared" si="107"/>
        <v>-</v>
      </c>
      <c r="D218" s="18"/>
      <c r="E218" s="20"/>
      <c r="F218" s="17"/>
      <c r="I218" s="17"/>
      <c r="J218" s="17"/>
      <c r="M218" s="17"/>
      <c r="N218" s="17"/>
      <c r="Q218" s="5" t="str">
        <f>IF(AND(S218&gt;=$J$2, T218&gt;=$G$2, IF($P$2, IFERROR(MATCH($Q$2, E219:P219, 0), FALSE), TRUE)), IFERROR(SUM(LARGE(E218:P218, 1), LARGE(E218:P218, 2))/2, "-"), "-")</f>
        <v>-</v>
      </c>
      <c r="R218" s="1" t="str">
        <f>IFERROR(RANK(Q218, Q:Q), "-")</f>
        <v>-</v>
      </c>
      <c r="S218" s="1" t="str">
        <f>IF(ISBLANK(C218), "-", SUM(IF(COUNTA(E218:F218)&gt;=1, 1, 0), IF(COUNTA(G218:H218)&gt;=1, 1, 0), IF(COUNTA(I218:J218)&gt;=1, 1, 0), IF(COUNTA(K218:L218)&gt;=1, 1, 0), IF(COUNTA(M218:N218)&gt;=1, 1, 0), IF(COUNTA(O218:P218)&gt;=1, 1, 0)))</f>
        <v>-</v>
      </c>
      <c r="T218" s="1" t="str">
        <f>IF(ISBLANK(C218), "-", COUNTA(E218:P218))</f>
        <v>-</v>
      </c>
      <c r="U218" s="1" t="str">
        <f>IF(ISBLANK(C218), "-", IF($P$2, IF(AND($P$2, IFERROR(MATCH($Q$2, E219:P219, 0), FALSE)), "Y", "N"), "-"))</f>
        <v>-</v>
      </c>
    </row>
    <row r="219" spans="1:21">
      <c r="D219" s="18"/>
      <c r="E219" s="20"/>
      <c r="F219" s="17"/>
      <c r="I219" s="17"/>
      <c r="J219" s="17"/>
      <c r="M219" s="17"/>
      <c r="N219" s="17"/>
      <c r="Q219" s="5"/>
    </row>
    <row r="220" spans="1:21">
      <c r="A220" s="1" t="str">
        <f t="shared" ref="A220:B220" si="108">IF(ISBLANK(C220), "-", IF(COUNTIF(C:C,C220)&gt;1,"Y", "N"))</f>
        <v>-</v>
      </c>
      <c r="B220" s="1" t="str">
        <f t="shared" si="108"/>
        <v>-</v>
      </c>
      <c r="D220" s="18"/>
      <c r="E220" s="20"/>
      <c r="F220" s="17"/>
      <c r="I220" s="17"/>
      <c r="J220" s="17"/>
      <c r="M220" s="17"/>
      <c r="N220" s="17"/>
      <c r="Q220" s="5" t="str">
        <f>IF(AND(S220&gt;=$J$2, T220&gt;=$G$2, IF($P$2, IFERROR(MATCH($Q$2, E221:P221, 0), FALSE), TRUE)), IFERROR(SUM(LARGE(E220:P220, 1), LARGE(E220:P220, 2))/2, "-"), "-")</f>
        <v>-</v>
      </c>
      <c r="R220" s="1" t="str">
        <f>IFERROR(RANK(Q220, Q:Q), "-")</f>
        <v>-</v>
      </c>
      <c r="S220" s="1" t="str">
        <f>IF(ISBLANK(C220), "-", SUM(IF(COUNTA(E220:F220)&gt;=1, 1, 0), IF(COUNTA(G220:H220)&gt;=1, 1, 0), IF(COUNTA(I220:J220)&gt;=1, 1, 0), IF(COUNTA(K220:L220)&gt;=1, 1, 0), IF(COUNTA(M220:N220)&gt;=1, 1, 0), IF(COUNTA(O220:P220)&gt;=1, 1, 0)))</f>
        <v>-</v>
      </c>
      <c r="T220" s="1" t="str">
        <f>IF(ISBLANK(C220), "-", COUNTA(E220:P220))</f>
        <v>-</v>
      </c>
      <c r="U220" s="1" t="str">
        <f>IF(ISBLANK(C220), "-", IF($P$2, IF(AND($P$2, IFERROR(MATCH($Q$2, E221:P221, 0), FALSE)), "Y", "N"), "-"))</f>
        <v>-</v>
      </c>
    </row>
    <row r="221" spans="1:21">
      <c r="D221" s="18"/>
      <c r="E221" s="20"/>
      <c r="F221" s="17"/>
      <c r="I221" s="17"/>
      <c r="J221" s="17"/>
      <c r="M221" s="17"/>
      <c r="N221" s="17"/>
      <c r="Q221" s="5"/>
    </row>
    <row r="222" spans="1:21">
      <c r="A222" s="1" t="str">
        <f t="shared" ref="A222:B222" si="109">IF(ISBLANK(C222), "-", IF(COUNTIF(C:C,C222)&gt;1,"Y", "N"))</f>
        <v>-</v>
      </c>
      <c r="B222" s="1" t="str">
        <f t="shared" si="109"/>
        <v>-</v>
      </c>
      <c r="D222" s="18"/>
      <c r="E222" s="20"/>
      <c r="F222" s="17"/>
      <c r="I222" s="17"/>
      <c r="J222" s="17"/>
      <c r="M222" s="17"/>
      <c r="N222" s="17"/>
      <c r="Q222" s="5" t="str">
        <f>IF(AND(S222&gt;=$J$2, T222&gt;=$G$2, IF($P$2, IFERROR(MATCH($Q$2, E223:P223, 0), FALSE), TRUE)), IFERROR(SUM(LARGE(E222:P222, 1), LARGE(E222:P222, 2))/2, "-"), "-")</f>
        <v>-</v>
      </c>
      <c r="R222" s="1" t="str">
        <f>IFERROR(RANK(Q222, Q:Q), "-")</f>
        <v>-</v>
      </c>
      <c r="S222" s="1" t="str">
        <f>IF(ISBLANK(C222), "-", SUM(IF(COUNTA(E222:F222)&gt;=1, 1, 0), IF(COUNTA(G222:H222)&gt;=1, 1, 0), IF(COUNTA(I222:J222)&gt;=1, 1, 0), IF(COUNTA(K222:L222)&gt;=1, 1, 0), IF(COUNTA(M222:N222)&gt;=1, 1, 0), IF(COUNTA(O222:P222)&gt;=1, 1, 0)))</f>
        <v>-</v>
      </c>
      <c r="T222" s="1" t="str">
        <f>IF(ISBLANK(C222), "-", COUNTA(E222:P222))</f>
        <v>-</v>
      </c>
      <c r="U222" s="1" t="str">
        <f>IF(ISBLANK(C222), "-", IF($P$2, IF(AND($P$2, IFERROR(MATCH($Q$2, E223:P223, 0), FALSE)), "Y", "N"), "-"))</f>
        <v>-</v>
      </c>
    </row>
    <row r="223" spans="1:21">
      <c r="D223" s="18"/>
      <c r="E223" s="20"/>
      <c r="F223" s="17"/>
      <c r="I223" s="17"/>
      <c r="J223" s="17"/>
      <c r="M223" s="17"/>
      <c r="N223" s="17"/>
      <c r="Q223" s="5"/>
    </row>
    <row r="224" spans="1:21">
      <c r="A224" s="1" t="str">
        <f t="shared" ref="A224:B224" si="110">IF(ISBLANK(C224), "-", IF(COUNTIF(C:C,C224)&gt;1,"Y", "N"))</f>
        <v>-</v>
      </c>
      <c r="B224" s="1" t="str">
        <f t="shared" si="110"/>
        <v>-</v>
      </c>
      <c r="D224" s="18"/>
      <c r="E224" s="20"/>
      <c r="F224" s="17"/>
      <c r="I224" s="17"/>
      <c r="J224" s="17"/>
      <c r="M224" s="17"/>
      <c r="N224" s="17"/>
      <c r="Q224" s="5" t="str">
        <f>IF(AND(S224&gt;=$J$2, T224&gt;=$G$2, IF($P$2, IFERROR(MATCH($Q$2, E225:P225, 0), FALSE), TRUE)), IFERROR(SUM(LARGE(E224:P224, 1), LARGE(E224:P224, 2))/2, "-"), "-")</f>
        <v>-</v>
      </c>
      <c r="R224" s="1" t="str">
        <f>IFERROR(RANK(Q224, Q:Q), "-")</f>
        <v>-</v>
      </c>
      <c r="S224" s="1" t="str">
        <f>IF(ISBLANK(C224), "-", SUM(IF(COUNTA(E224:F224)&gt;=1, 1, 0), IF(COUNTA(G224:H224)&gt;=1, 1, 0), IF(COUNTA(I224:J224)&gt;=1, 1, 0), IF(COUNTA(K224:L224)&gt;=1, 1, 0), IF(COUNTA(M224:N224)&gt;=1, 1, 0), IF(COUNTA(O224:P224)&gt;=1, 1, 0)))</f>
        <v>-</v>
      </c>
      <c r="T224" s="1" t="str">
        <f>IF(ISBLANK(C224), "-", COUNTA(E224:P224))</f>
        <v>-</v>
      </c>
      <c r="U224" s="1" t="str">
        <f>IF(ISBLANK(C224), "-", IF($P$2, IF(AND($P$2, IFERROR(MATCH($Q$2, E225:P225, 0), FALSE)), "Y", "N"), "-"))</f>
        <v>-</v>
      </c>
    </row>
    <row r="225" spans="1:21">
      <c r="D225" s="18"/>
      <c r="E225" s="20"/>
      <c r="F225" s="17"/>
      <c r="I225" s="17"/>
      <c r="J225" s="17"/>
      <c r="M225" s="17"/>
      <c r="N225" s="17"/>
      <c r="Q225" s="5"/>
    </row>
    <row r="226" spans="1:21">
      <c r="A226" s="1" t="str">
        <f t="shared" ref="A226:B226" si="111">IF(ISBLANK(C226), "-", IF(COUNTIF(C:C,C226)&gt;1,"Y", "N"))</f>
        <v>-</v>
      </c>
      <c r="B226" s="1" t="str">
        <f t="shared" si="111"/>
        <v>-</v>
      </c>
      <c r="D226" s="18"/>
      <c r="E226" s="20"/>
      <c r="F226" s="17"/>
      <c r="I226" s="17"/>
      <c r="J226" s="17"/>
      <c r="M226" s="17"/>
      <c r="N226" s="17"/>
      <c r="Q226" s="5" t="str">
        <f>IF(AND(S226&gt;=$J$2, T226&gt;=$G$2, IF($P$2, IFERROR(MATCH($Q$2, E227:P227, 0), FALSE), TRUE)), IFERROR(SUM(LARGE(E226:P226, 1), LARGE(E226:P226, 2))/2, "-"), "-")</f>
        <v>-</v>
      </c>
      <c r="R226" s="1" t="str">
        <f>IFERROR(RANK(Q226, Q:Q), "-")</f>
        <v>-</v>
      </c>
      <c r="S226" s="1" t="str">
        <f>IF(ISBLANK(C226), "-", SUM(IF(COUNTA(E226:F226)&gt;=1, 1, 0), IF(COUNTA(G226:H226)&gt;=1, 1, 0), IF(COUNTA(I226:J226)&gt;=1, 1, 0), IF(COUNTA(K226:L226)&gt;=1, 1, 0), IF(COUNTA(M226:N226)&gt;=1, 1, 0), IF(COUNTA(O226:P226)&gt;=1, 1, 0)))</f>
        <v>-</v>
      </c>
      <c r="T226" s="1" t="str">
        <f>IF(ISBLANK(C226), "-", COUNTA(E226:P226))</f>
        <v>-</v>
      </c>
      <c r="U226" s="1" t="str">
        <f>IF(ISBLANK(C226), "-", IF($P$2, IF(AND($P$2, IFERROR(MATCH($Q$2, E227:P227, 0), FALSE)), "Y", "N"), "-"))</f>
        <v>-</v>
      </c>
    </row>
    <row r="227" spans="1:21">
      <c r="D227" s="18"/>
      <c r="E227" s="20"/>
      <c r="F227" s="17"/>
      <c r="I227" s="17"/>
      <c r="J227" s="17"/>
      <c r="M227" s="17"/>
      <c r="N227" s="17"/>
      <c r="Q227" s="5"/>
    </row>
    <row r="228" spans="1:21">
      <c r="A228" s="1" t="str">
        <f t="shared" ref="A228:B228" si="112">IF(ISBLANK(C228), "-", IF(COUNTIF(C:C,C228)&gt;1,"Y", "N"))</f>
        <v>-</v>
      </c>
      <c r="B228" s="1" t="str">
        <f t="shared" si="112"/>
        <v>-</v>
      </c>
      <c r="D228" s="18"/>
      <c r="E228" s="20"/>
      <c r="F228" s="17"/>
      <c r="I228" s="17"/>
      <c r="J228" s="17"/>
      <c r="M228" s="17"/>
      <c r="N228" s="17"/>
      <c r="Q228" s="5" t="str">
        <f>IF(AND(S228&gt;=$J$2, T228&gt;=$G$2, IF($P$2, IFERROR(MATCH($Q$2, E229:P229, 0), FALSE), TRUE)), IFERROR(SUM(LARGE(E228:P228, 1), LARGE(E228:P228, 2))/2, "-"), "-")</f>
        <v>-</v>
      </c>
      <c r="R228" s="1" t="str">
        <f>IFERROR(RANK(Q228, Q:Q), "-")</f>
        <v>-</v>
      </c>
      <c r="S228" s="1" t="str">
        <f>IF(ISBLANK(C228), "-", SUM(IF(COUNTA(E228:F228)&gt;=1, 1, 0), IF(COUNTA(G228:H228)&gt;=1, 1, 0), IF(COUNTA(I228:J228)&gt;=1, 1, 0), IF(COUNTA(K228:L228)&gt;=1, 1, 0), IF(COUNTA(M228:N228)&gt;=1, 1, 0), IF(COUNTA(O228:P228)&gt;=1, 1, 0)))</f>
        <v>-</v>
      </c>
      <c r="T228" s="1" t="str">
        <f>IF(ISBLANK(C228), "-", COUNTA(E228:P228))</f>
        <v>-</v>
      </c>
      <c r="U228" s="1" t="str">
        <f>IF(ISBLANK(C228), "-", IF($P$2, IF(AND($P$2, IFERROR(MATCH($Q$2, E229:P229, 0), FALSE)), "Y", "N"), "-"))</f>
        <v>-</v>
      </c>
    </row>
    <row r="229" spans="1:21">
      <c r="D229" s="18"/>
      <c r="E229" s="20"/>
      <c r="F229" s="17"/>
      <c r="I229" s="17"/>
      <c r="J229" s="17"/>
      <c r="M229" s="17"/>
      <c r="N229" s="17"/>
      <c r="Q229" s="5"/>
    </row>
    <row r="230" spans="1:21">
      <c r="A230" s="1" t="str">
        <f t="shared" ref="A230:B230" si="113">IF(ISBLANK(C230), "-", IF(COUNTIF(C:C,C230)&gt;1,"Y", "N"))</f>
        <v>-</v>
      </c>
      <c r="B230" s="1" t="str">
        <f t="shared" si="113"/>
        <v>-</v>
      </c>
      <c r="D230" s="18"/>
      <c r="E230" s="20"/>
      <c r="F230" s="17"/>
      <c r="I230" s="17"/>
      <c r="J230" s="17"/>
      <c r="M230" s="17"/>
      <c r="N230" s="17"/>
      <c r="Q230" s="5" t="str">
        <f>IF(AND(S230&gt;=$J$2, T230&gt;=$G$2, IF($P$2, IFERROR(MATCH($Q$2, E231:P231, 0), FALSE), TRUE)), IFERROR(SUM(LARGE(E230:P230, 1), LARGE(E230:P230, 2))/2, "-"), "-")</f>
        <v>-</v>
      </c>
      <c r="R230" s="1" t="str">
        <f>IFERROR(RANK(Q230, Q:Q), "-")</f>
        <v>-</v>
      </c>
      <c r="S230" s="1" t="str">
        <f>IF(ISBLANK(C230), "-", SUM(IF(COUNTA(E230:F230)&gt;=1, 1, 0), IF(COUNTA(G230:H230)&gt;=1, 1, 0), IF(COUNTA(I230:J230)&gt;=1, 1, 0), IF(COUNTA(K230:L230)&gt;=1, 1, 0), IF(COUNTA(M230:N230)&gt;=1, 1, 0), IF(COUNTA(O230:P230)&gt;=1, 1, 0)))</f>
        <v>-</v>
      </c>
      <c r="T230" s="1" t="str">
        <f>IF(ISBLANK(C230), "-", COUNTA(E230:P230))</f>
        <v>-</v>
      </c>
      <c r="U230" s="1" t="str">
        <f>IF(ISBLANK(C230), "-", IF($P$2, IF(AND($P$2, IFERROR(MATCH($Q$2, E231:P231, 0), FALSE)), "Y", "N"), "-"))</f>
        <v>-</v>
      </c>
    </row>
    <row r="231" spans="1:21">
      <c r="D231" s="18"/>
      <c r="E231" s="20"/>
      <c r="F231" s="17"/>
      <c r="I231" s="17"/>
      <c r="J231" s="17"/>
      <c r="M231" s="17"/>
      <c r="N231" s="17"/>
      <c r="Q231" s="5"/>
    </row>
    <row r="232" spans="1:21">
      <c r="D232" s="18"/>
      <c r="E232" s="20"/>
      <c r="F232" s="17"/>
      <c r="I232" s="17"/>
      <c r="J232" s="17"/>
      <c r="M232" s="17"/>
      <c r="N232" s="17"/>
      <c r="Q232" s="5" t="str">
        <f>IF(AND(S232&gt;=$J$2, T232&gt;=$G$2, IF($P$2, IFERROR(MATCH($Q$2, E233:P233, 0), FALSE), TRUE)), IFERROR(SUM(LARGE(E232:P232, 1), LARGE(E232:P232, 2))/2, "-"), "-")</f>
        <v>-</v>
      </c>
      <c r="R232" s="1" t="str">
        <f>IFERROR(RANK(Q232, Q:Q), "-")</f>
        <v>-</v>
      </c>
      <c r="S232" s="1" t="str">
        <f>IF(ISBLANK(C232), "-", SUM(IF(COUNTA(E232:F232)&gt;=1, 1, 0), IF(COUNTA(G232:H232)&gt;=1, 1, 0), IF(COUNTA(I232:J232)&gt;=1, 1, 0), IF(COUNTA(K232:L232)&gt;=1, 1, 0), IF(COUNTA(M232:N232)&gt;=1, 1, 0), IF(COUNTA(O232:P232)&gt;=1, 1, 0)))</f>
        <v>-</v>
      </c>
      <c r="T232" s="1" t="str">
        <f>IF(ISBLANK(C232), "-", COUNTA(E232:P232))</f>
        <v>-</v>
      </c>
      <c r="U232" s="1" t="str">
        <f>IF(ISBLANK(C232), "-", IF($P$2, IF(AND($P$2, IFERROR(MATCH($Q$2, E233:P233, 0), FALSE)), "Y", "N"), "-"))</f>
        <v>-</v>
      </c>
    </row>
    <row r="233" spans="1:21">
      <c r="D233" s="18"/>
      <c r="E233" s="20"/>
      <c r="F233" s="17"/>
      <c r="I233" s="17"/>
      <c r="J233" s="17"/>
      <c r="M233" s="17"/>
      <c r="N233" s="17"/>
      <c r="Q233" s="5"/>
    </row>
    <row r="234" spans="1:21">
      <c r="D234" s="18"/>
      <c r="E234" s="20"/>
      <c r="F234" s="17"/>
      <c r="I234" s="17"/>
      <c r="J234" s="17"/>
      <c r="M234" s="17"/>
      <c r="N234" s="17"/>
      <c r="Q234" s="5" t="str">
        <f>IF(AND(S234&gt;=$J$2, T234&gt;=$G$2, IF($P$2, IFERROR(MATCH($Q$2, E235:P235, 0), FALSE), TRUE)), IFERROR(SUM(LARGE(E234:P234, 1), LARGE(E234:P234, 2))/2, "-"), "-")</f>
        <v>-</v>
      </c>
      <c r="R234" s="1" t="str">
        <f>IFERROR(RANK(Q234, Q:Q), "-")</f>
        <v>-</v>
      </c>
      <c r="S234" s="1" t="str">
        <f>IF(ISBLANK(C234), "-", SUM(IF(COUNTA(E234:F234)&gt;=1, 1, 0), IF(COUNTA(G234:H234)&gt;=1, 1, 0), IF(COUNTA(I234:J234)&gt;=1, 1, 0), IF(COUNTA(K234:L234)&gt;=1, 1, 0), IF(COUNTA(M234:N234)&gt;=1, 1, 0), IF(COUNTA(O234:P234)&gt;=1, 1, 0)))</f>
        <v>-</v>
      </c>
      <c r="T234" s="1" t="str">
        <f>IF(ISBLANK(C234), "-", COUNTA(E234:P234))</f>
        <v>-</v>
      </c>
      <c r="U234" s="1" t="str">
        <f>IF(ISBLANK(C234), "-", IF($P$2, IF(AND($P$2, IFERROR(MATCH($Q$2, E235:P235, 0), FALSE)), "Y", "N"), "-"))</f>
        <v>-</v>
      </c>
    </row>
    <row r="235" spans="1:21">
      <c r="D235" s="18"/>
      <c r="E235" s="20"/>
      <c r="F235" s="17"/>
      <c r="I235" s="17"/>
      <c r="J235" s="17"/>
      <c r="M235" s="17"/>
      <c r="N235" s="17"/>
      <c r="Q235" s="5"/>
    </row>
    <row r="236" spans="1:21">
      <c r="D236" s="18"/>
      <c r="E236" s="20"/>
      <c r="F236" s="17"/>
      <c r="I236" s="17"/>
      <c r="J236" s="17"/>
      <c r="M236" s="17"/>
      <c r="N236" s="17"/>
      <c r="Q236" s="5" t="str">
        <f>IF(AND(S236&gt;=$J$2, T236&gt;=$G$2, IF($P$2, IFERROR(MATCH($Q$2, E237:P237, 0), FALSE), TRUE)), IFERROR(SUM(LARGE(E236:P236, 1), LARGE(E236:P236, 2))/2, "-"), "-")</f>
        <v>-</v>
      </c>
      <c r="R236" s="1" t="str">
        <f>IFERROR(RANK(Q236, Q:Q), "-")</f>
        <v>-</v>
      </c>
      <c r="S236" s="1" t="str">
        <f>IF(ISBLANK(C236), "-", SUM(IF(COUNTA(E236:F236)&gt;=1, 1, 0), IF(COUNTA(G236:H236)&gt;=1, 1, 0), IF(COUNTA(I236:J236)&gt;=1, 1, 0), IF(COUNTA(K236:L236)&gt;=1, 1, 0), IF(COUNTA(M236:N236)&gt;=1, 1, 0), IF(COUNTA(O236:P236)&gt;=1, 1, 0)))</f>
        <v>-</v>
      </c>
      <c r="T236" s="1" t="str">
        <f>IF(ISBLANK(C236), "-", COUNTA(E236:P236))</f>
        <v>-</v>
      </c>
      <c r="U236" s="1" t="str">
        <f>IF(ISBLANK(C236), "-", IF($P$2, IF(AND($P$2, IFERROR(MATCH($Q$2, E237:P237, 0), FALSE)), "Y", "N"), "-"))</f>
        <v>-</v>
      </c>
    </row>
    <row r="237" spans="1:21">
      <c r="D237" s="18"/>
      <c r="E237" s="20"/>
      <c r="F237" s="17"/>
      <c r="I237" s="17"/>
      <c r="J237" s="17"/>
      <c r="M237" s="17"/>
      <c r="N237" s="17"/>
      <c r="Q237" s="5"/>
    </row>
    <row r="238" spans="1:21">
      <c r="D238" s="18"/>
      <c r="E238" s="20"/>
      <c r="F238" s="17"/>
      <c r="I238" s="17"/>
      <c r="J238" s="17"/>
      <c r="M238" s="17"/>
      <c r="N238" s="17"/>
      <c r="Q238" s="5" t="str">
        <f>IF(AND(S238&gt;=$J$2, T238&gt;=$G$2, IF($P$2, IFERROR(MATCH($Q$2, E239:P239, 0), FALSE), TRUE)), IFERROR(SUM(LARGE(E238:P238, 1), LARGE(E238:P238, 2))/2, "-"), "-")</f>
        <v>-</v>
      </c>
      <c r="R238" s="1" t="str">
        <f>IFERROR(RANK(Q238, Q:Q), "-")</f>
        <v>-</v>
      </c>
      <c r="S238" s="1" t="str">
        <f>IF(ISBLANK(C238), "-", SUM(IF(COUNTA(E238:F238)&gt;=1, 1, 0), IF(COUNTA(G238:H238)&gt;=1, 1, 0), IF(COUNTA(I238:J238)&gt;=1, 1, 0), IF(COUNTA(K238:L238)&gt;=1, 1, 0), IF(COUNTA(M238:N238)&gt;=1, 1, 0), IF(COUNTA(O238:P238)&gt;=1, 1, 0)))</f>
        <v>-</v>
      </c>
      <c r="T238" s="1" t="str">
        <f>IF(ISBLANK(C238), "-", COUNTA(E238:P238))</f>
        <v>-</v>
      </c>
      <c r="U238" s="1" t="str">
        <f>IF(ISBLANK(C238), "-", IF($P$2, IF(AND($P$2, IFERROR(MATCH($Q$2, E239:P239, 0), FALSE)), "Y", "N"), "-"))</f>
        <v>-</v>
      </c>
    </row>
    <row r="239" spans="1:21">
      <c r="D239" s="18"/>
      <c r="E239" s="20"/>
      <c r="F239" s="17"/>
      <c r="I239" s="17"/>
      <c r="J239" s="17"/>
      <c r="M239" s="17"/>
      <c r="N239" s="17"/>
      <c r="Q239" s="5"/>
    </row>
    <row r="240" spans="1:21">
      <c r="D240" s="18"/>
      <c r="E240" s="20"/>
      <c r="F240" s="17"/>
      <c r="I240" s="17"/>
      <c r="J240" s="17"/>
      <c r="M240" s="17"/>
      <c r="N240" s="17"/>
      <c r="Q240" s="5" t="str">
        <f>IF(AND(S240&gt;=$J$2, T240&gt;=$G$2, IF($P$2, IFERROR(MATCH($Q$2, E241:P241, 0), FALSE), TRUE)), IFERROR(SUM(LARGE(E240:P240, 1), LARGE(E240:P240, 2))/2, "-"), "-")</f>
        <v>-</v>
      </c>
      <c r="R240" s="1" t="str">
        <f>IFERROR(RANK(Q240, Q:Q), "-")</f>
        <v>-</v>
      </c>
      <c r="S240" s="1" t="str">
        <f>IF(ISBLANK(C240), "-", SUM(IF(COUNTA(E240:F240)&gt;=1, 1, 0), IF(COUNTA(G240:H240)&gt;=1, 1, 0), IF(COUNTA(I240:J240)&gt;=1, 1, 0), IF(COUNTA(K240:L240)&gt;=1, 1, 0), IF(COUNTA(M240:N240)&gt;=1, 1, 0), IF(COUNTA(O240:P240)&gt;=1, 1, 0)))</f>
        <v>-</v>
      </c>
      <c r="T240" s="1" t="str">
        <f>IF(ISBLANK(C240), "-", COUNTA(E240:P240))</f>
        <v>-</v>
      </c>
      <c r="U240" s="1" t="str">
        <f>IF(ISBLANK(C240), "-", IF($P$2, IF(AND($P$2, IFERROR(MATCH($Q$2, E241:P241, 0), FALSE)), "Y", "N"), "-"))</f>
        <v>-</v>
      </c>
    </row>
    <row r="241" spans="4:21">
      <c r="D241" s="18"/>
      <c r="E241" s="20"/>
      <c r="F241" s="17"/>
      <c r="I241" s="17"/>
      <c r="J241" s="17"/>
      <c r="M241" s="17"/>
      <c r="N241" s="17"/>
      <c r="Q241" s="5"/>
    </row>
    <row r="242" spans="4:21">
      <c r="D242" s="18"/>
      <c r="E242" s="20"/>
      <c r="F242" s="17"/>
      <c r="I242" s="17"/>
      <c r="J242" s="17"/>
      <c r="M242" s="17"/>
      <c r="N242" s="17"/>
      <c r="Q242" s="5" t="str">
        <f>IF(AND(S242&gt;=$J$2, T242&gt;=$G$2, IF($P$2, IFERROR(MATCH($Q$2, E243:P243, 0), FALSE), TRUE)), IFERROR(SUM(LARGE(E242:P242, 1), LARGE(E242:P242, 2))/2, "-"), "-")</f>
        <v>-</v>
      </c>
      <c r="R242" s="1" t="str">
        <f>IFERROR(RANK(Q242, Q:Q), "-")</f>
        <v>-</v>
      </c>
      <c r="S242" s="1" t="str">
        <f>IF(ISBLANK(C242), "-", SUM(IF(COUNTA(E242:F242)&gt;=1, 1, 0), IF(COUNTA(G242:H242)&gt;=1, 1, 0), IF(COUNTA(I242:J242)&gt;=1, 1, 0), IF(COUNTA(K242:L242)&gt;=1, 1, 0), IF(COUNTA(M242:N242)&gt;=1, 1, 0), IF(COUNTA(O242:P242)&gt;=1, 1, 0)))</f>
        <v>-</v>
      </c>
      <c r="T242" s="1" t="str">
        <f>IF(ISBLANK(C242), "-", COUNTA(E242:P242))</f>
        <v>-</v>
      </c>
      <c r="U242" s="1" t="str">
        <f>IF(ISBLANK(C242), "-", IF($P$2, IF(AND($P$2, IFERROR(MATCH($Q$2, E243:P243, 0), FALSE)), "Y", "N"), "-"))</f>
        <v>-</v>
      </c>
    </row>
    <row r="243" spans="4:21">
      <c r="D243" s="18"/>
      <c r="E243" s="20"/>
      <c r="F243" s="17"/>
      <c r="I243" s="17"/>
      <c r="J243" s="17"/>
      <c r="M243" s="17"/>
      <c r="N243" s="17"/>
      <c r="Q243" s="5"/>
    </row>
    <row r="244" spans="4:21">
      <c r="D244" s="18"/>
      <c r="E244" s="20"/>
      <c r="F244" s="17"/>
      <c r="I244" s="17"/>
      <c r="J244" s="17"/>
      <c r="M244" s="17"/>
      <c r="N244" s="17"/>
      <c r="Q244" s="5" t="str">
        <f>IF(AND(S244&gt;=$J$2, T244&gt;=$G$2, IF($P$2, IFERROR(MATCH($Q$2, E245:P245, 0), FALSE), TRUE)), IFERROR(SUM(LARGE(E244:P244, 1), LARGE(E244:P244, 2))/2, "-"), "-")</f>
        <v>-</v>
      </c>
      <c r="R244" s="1" t="str">
        <f>IFERROR(RANK(Q244, Q:Q), "-")</f>
        <v>-</v>
      </c>
      <c r="S244" s="1" t="str">
        <f>IF(ISBLANK(C244), "-", SUM(IF(COUNTA(E244:F244)&gt;=1, 1, 0), IF(COUNTA(G244:H244)&gt;=1, 1, 0), IF(COUNTA(I244:J244)&gt;=1, 1, 0), IF(COUNTA(K244:L244)&gt;=1, 1, 0), IF(COUNTA(M244:N244)&gt;=1, 1, 0), IF(COUNTA(O244:P244)&gt;=1, 1, 0)))</f>
        <v>-</v>
      </c>
      <c r="T244" s="1" t="str">
        <f>IF(ISBLANK(C244), "-", COUNTA(E244:P244))</f>
        <v>-</v>
      </c>
      <c r="U244" s="1" t="str">
        <f>IF(ISBLANK(C244), "-", IF($P$2, IF(AND($P$2, IFERROR(MATCH($Q$2, E245:P245, 0), FALSE)), "Y", "N"), "-"))</f>
        <v>-</v>
      </c>
    </row>
    <row r="245" spans="4:21">
      <c r="D245" s="18"/>
      <c r="E245" s="20"/>
      <c r="F245" s="17"/>
      <c r="I245" s="17"/>
      <c r="J245" s="17"/>
      <c r="M245" s="17"/>
      <c r="N245" s="17"/>
      <c r="Q245" s="5"/>
    </row>
    <row r="246" spans="4:21">
      <c r="D246" s="18"/>
      <c r="E246" s="20"/>
      <c r="F246" s="17"/>
      <c r="I246" s="17"/>
      <c r="J246" s="17"/>
      <c r="M246" s="17"/>
      <c r="N246" s="17"/>
      <c r="Q246" s="5" t="str">
        <f>IF(AND(S246&gt;=$J$2, T246&gt;=$G$2, IF($P$2, IFERROR(MATCH($Q$2, E247:P247, 0), FALSE), TRUE)), IFERROR(SUM(LARGE(E246:P246, 1), LARGE(E246:P246, 2))/2, "-"), "-")</f>
        <v>-</v>
      </c>
      <c r="R246" s="1" t="str">
        <f>IFERROR(RANK(Q246, Q:Q), "-")</f>
        <v>-</v>
      </c>
      <c r="S246" s="1" t="str">
        <f>IF(ISBLANK(C246), "-", SUM(IF(COUNTA(E246:F246)&gt;=1, 1, 0), IF(COUNTA(G246:H246)&gt;=1, 1, 0), IF(COUNTA(I246:J246)&gt;=1, 1, 0), IF(COUNTA(K246:L246)&gt;=1, 1, 0), IF(COUNTA(M246:N246)&gt;=1, 1, 0), IF(COUNTA(O246:P246)&gt;=1, 1, 0)))</f>
        <v>-</v>
      </c>
      <c r="T246" s="1" t="str">
        <f>IF(ISBLANK(C246), "-", COUNTA(E246:P246))</f>
        <v>-</v>
      </c>
      <c r="U246" s="1" t="str">
        <f>IF(ISBLANK(C246), "-", IF($P$2, IF(AND($P$2, IFERROR(MATCH($Q$2, E247:P247, 0), FALSE)), "Y", "N"), "-"))</f>
        <v>-</v>
      </c>
    </row>
    <row r="247" spans="4:21">
      <c r="D247" s="18"/>
      <c r="E247" s="20"/>
      <c r="F247" s="17"/>
      <c r="I247" s="17"/>
      <c r="J247" s="17"/>
      <c r="M247" s="17"/>
      <c r="N247" s="17"/>
      <c r="Q247" s="5"/>
    </row>
    <row r="248" spans="4:21">
      <c r="D248" s="18"/>
      <c r="E248" s="20"/>
      <c r="F248" s="17"/>
      <c r="I248" s="17"/>
      <c r="J248" s="17"/>
      <c r="M248" s="17"/>
      <c r="N248" s="17"/>
      <c r="Q248" s="5" t="str">
        <f>IF(AND(S248&gt;=$J$2, T248&gt;=$G$2, IF($P$2, IFERROR(MATCH($Q$2, E249:P249, 0), FALSE), TRUE)), IFERROR(SUM(LARGE(E248:P248, 1), LARGE(E248:P248, 2))/2, "-"), "-")</f>
        <v>-</v>
      </c>
      <c r="R248" s="1" t="str">
        <f>IFERROR(RANK(Q248, Q:Q), "-")</f>
        <v>-</v>
      </c>
      <c r="S248" s="1" t="str">
        <f>IF(ISBLANK(C248), "-", SUM(IF(COUNTA(E248:F248)&gt;=1, 1, 0), IF(COUNTA(G248:H248)&gt;=1, 1, 0), IF(COUNTA(I248:J248)&gt;=1, 1, 0), IF(COUNTA(K248:L248)&gt;=1, 1, 0), IF(COUNTA(M248:N248)&gt;=1, 1, 0), IF(COUNTA(O248:P248)&gt;=1, 1, 0)))</f>
        <v>-</v>
      </c>
      <c r="T248" s="1" t="str">
        <f>IF(ISBLANK(C248), "-", COUNTA(E248:P248))</f>
        <v>-</v>
      </c>
      <c r="U248" s="1" t="str">
        <f>IF(ISBLANK(C248), "-", IF($P$2, IF(AND($P$2, IFERROR(MATCH($Q$2, E249:P249, 0), FALSE)), "Y", "N"), "-"))</f>
        <v>-</v>
      </c>
    </row>
    <row r="249" spans="4:21">
      <c r="D249" s="18"/>
      <c r="E249" s="20"/>
      <c r="F249" s="17"/>
      <c r="I249" s="17"/>
      <c r="J249" s="17"/>
      <c r="M249" s="17"/>
      <c r="N249" s="17"/>
      <c r="Q249" s="5"/>
    </row>
    <row r="250" spans="4:21">
      <c r="D250" s="18"/>
      <c r="E250" s="20"/>
      <c r="F250" s="17"/>
      <c r="I250" s="17"/>
      <c r="J250" s="17"/>
      <c r="M250" s="17"/>
      <c r="N250" s="17"/>
      <c r="Q250" s="5"/>
    </row>
    <row r="251" spans="4:21">
      <c r="D251" s="18"/>
      <c r="E251" s="20"/>
      <c r="F251" s="17"/>
      <c r="I251" s="17"/>
      <c r="J251" s="17"/>
      <c r="M251" s="17"/>
      <c r="N251" s="17"/>
      <c r="Q251" s="5"/>
    </row>
    <row r="252" spans="4:21">
      <c r="D252" s="18"/>
      <c r="E252" s="20"/>
      <c r="F252" s="17"/>
      <c r="I252" s="17"/>
      <c r="J252" s="17"/>
      <c r="M252" s="17"/>
      <c r="N252" s="17"/>
      <c r="Q252" s="5"/>
    </row>
    <row r="253" spans="4:21">
      <c r="D253" s="18"/>
      <c r="E253" s="20"/>
      <c r="F253" s="17"/>
      <c r="I253" s="17"/>
      <c r="J253" s="17"/>
      <c r="M253" s="17"/>
      <c r="N253" s="17"/>
      <c r="Q253" s="5"/>
    </row>
    <row r="254" spans="4:21">
      <c r="D254" s="18"/>
      <c r="E254" s="20"/>
      <c r="F254" s="17"/>
      <c r="I254" s="17"/>
      <c r="J254" s="17"/>
      <c r="M254" s="17"/>
      <c r="N254" s="17"/>
      <c r="Q254" s="5"/>
    </row>
    <row r="255" spans="4:21">
      <c r="D255" s="18"/>
      <c r="E255" s="20"/>
      <c r="F255" s="17"/>
      <c r="I255" s="17"/>
      <c r="J255" s="17"/>
      <c r="M255" s="17"/>
      <c r="N255" s="17"/>
      <c r="Q255" s="5"/>
    </row>
    <row r="256" spans="4:21">
      <c r="D256" s="18"/>
      <c r="E256" s="20"/>
      <c r="F256" s="17"/>
      <c r="I256" s="17"/>
      <c r="J256" s="17"/>
      <c r="M256" s="17"/>
      <c r="N256" s="17"/>
      <c r="Q256" s="5"/>
    </row>
    <row r="257" spans="4:17">
      <c r="D257" s="18"/>
      <c r="E257" s="20"/>
      <c r="F257" s="17"/>
      <c r="I257" s="17"/>
      <c r="J257" s="17"/>
      <c r="M257" s="17"/>
      <c r="N257" s="17"/>
      <c r="Q257" s="5"/>
    </row>
    <row r="258" spans="4:17">
      <c r="D258" s="18"/>
      <c r="E258" s="20"/>
      <c r="F258" s="17"/>
      <c r="I258" s="17"/>
      <c r="J258" s="17"/>
      <c r="M258" s="17"/>
      <c r="N258" s="17"/>
      <c r="Q258" s="5"/>
    </row>
    <row r="259" spans="4:17">
      <c r="D259" s="18"/>
      <c r="E259" s="20"/>
      <c r="F259" s="17"/>
      <c r="I259" s="17"/>
      <c r="J259" s="17"/>
      <c r="M259" s="17"/>
      <c r="N259" s="17"/>
      <c r="Q259" s="5"/>
    </row>
    <row r="260" spans="4:17">
      <c r="D260" s="18"/>
      <c r="E260" s="20"/>
      <c r="F260" s="17"/>
      <c r="I260" s="17"/>
      <c r="J260" s="17"/>
      <c r="M260" s="17"/>
      <c r="N260" s="17"/>
      <c r="Q260" s="5"/>
    </row>
    <row r="261" spans="4:17">
      <c r="D261" s="18"/>
      <c r="E261" s="20"/>
      <c r="F261" s="17"/>
      <c r="I261" s="17"/>
      <c r="J261" s="17"/>
      <c r="M261" s="17"/>
      <c r="N261" s="17"/>
      <c r="Q261" s="5"/>
    </row>
    <row r="262" spans="4:17">
      <c r="D262" s="18"/>
      <c r="E262" s="20"/>
      <c r="F262" s="17"/>
      <c r="I262" s="17"/>
      <c r="J262" s="17"/>
      <c r="M262" s="17"/>
      <c r="N262" s="17"/>
      <c r="Q262" s="5"/>
    </row>
    <row r="263" spans="4:17">
      <c r="D263" s="18"/>
      <c r="E263" s="20"/>
      <c r="F263" s="17"/>
      <c r="I263" s="17"/>
      <c r="J263" s="17"/>
      <c r="M263" s="17"/>
      <c r="N263" s="17"/>
      <c r="Q263" s="5"/>
    </row>
    <row r="264" spans="4:17">
      <c r="D264" s="18"/>
      <c r="E264" s="20"/>
      <c r="F264" s="17"/>
      <c r="I264" s="17"/>
      <c r="J264" s="17"/>
      <c r="M264" s="17"/>
      <c r="N264" s="17"/>
      <c r="Q264" s="5"/>
    </row>
    <row r="265" spans="4:17">
      <c r="D265" s="18"/>
      <c r="E265" s="20"/>
      <c r="F265" s="17"/>
      <c r="I265" s="17"/>
      <c r="J265" s="17"/>
      <c r="M265" s="17"/>
      <c r="N265" s="17"/>
      <c r="Q265" s="5"/>
    </row>
    <row r="266" spans="4:17">
      <c r="D266" s="18"/>
      <c r="E266" s="20"/>
      <c r="F266" s="17"/>
      <c r="I266" s="17"/>
      <c r="J266" s="17"/>
      <c r="M266" s="17"/>
      <c r="N266" s="17"/>
      <c r="Q266" s="5"/>
    </row>
    <row r="267" spans="4:17">
      <c r="D267" s="18"/>
      <c r="E267" s="20"/>
      <c r="F267" s="17"/>
      <c r="I267" s="17"/>
      <c r="J267" s="17"/>
      <c r="M267" s="17"/>
      <c r="N267" s="17"/>
      <c r="Q267" s="5"/>
    </row>
    <row r="268" spans="4:17">
      <c r="D268" s="18"/>
      <c r="E268" s="20"/>
      <c r="F268" s="17"/>
      <c r="I268" s="17"/>
      <c r="J268" s="17"/>
      <c r="M268" s="17"/>
      <c r="N268" s="17"/>
      <c r="Q268" s="5"/>
    </row>
    <row r="269" spans="4:17">
      <c r="D269" s="18"/>
      <c r="E269" s="20"/>
      <c r="F269" s="17"/>
      <c r="I269" s="17"/>
      <c r="J269" s="17"/>
      <c r="M269" s="17"/>
      <c r="N269" s="17"/>
      <c r="Q269" s="5"/>
    </row>
    <row r="270" spans="4:17">
      <c r="D270" s="18"/>
      <c r="E270" s="20"/>
      <c r="F270" s="17"/>
      <c r="I270" s="17"/>
      <c r="J270" s="17"/>
      <c r="M270" s="17"/>
      <c r="N270" s="17"/>
      <c r="Q270" s="5"/>
    </row>
    <row r="271" spans="4:17">
      <c r="D271" s="18"/>
      <c r="E271" s="20"/>
      <c r="F271" s="17"/>
      <c r="I271" s="17"/>
      <c r="J271" s="17"/>
      <c r="M271" s="17"/>
      <c r="N271" s="17"/>
      <c r="Q271" s="5"/>
    </row>
    <row r="272" spans="4:17">
      <c r="D272" s="18"/>
      <c r="E272" s="20"/>
      <c r="F272" s="17"/>
      <c r="I272" s="17"/>
      <c r="J272" s="17"/>
      <c r="M272" s="17"/>
      <c r="N272" s="17"/>
      <c r="Q272" s="5"/>
    </row>
    <row r="273" spans="4:17">
      <c r="D273" s="18"/>
      <c r="E273" s="20"/>
      <c r="F273" s="17"/>
      <c r="I273" s="17"/>
      <c r="J273" s="17"/>
      <c r="M273" s="17"/>
      <c r="N273" s="17"/>
      <c r="Q273" s="5"/>
    </row>
    <row r="274" spans="4:17">
      <c r="D274" s="18"/>
      <c r="E274" s="20"/>
      <c r="F274" s="17"/>
      <c r="I274" s="17"/>
      <c r="J274" s="17"/>
      <c r="M274" s="17"/>
      <c r="N274" s="17"/>
      <c r="Q274" s="5"/>
    </row>
    <row r="275" spans="4:17">
      <c r="D275" s="18"/>
      <c r="E275" s="20"/>
      <c r="F275" s="17"/>
      <c r="I275" s="17"/>
      <c r="J275" s="17"/>
      <c r="M275" s="17"/>
      <c r="N275" s="17"/>
      <c r="Q275" s="5"/>
    </row>
    <row r="276" spans="4:17">
      <c r="D276" s="18"/>
      <c r="E276" s="20"/>
      <c r="F276" s="17"/>
      <c r="I276" s="17"/>
      <c r="J276" s="17"/>
      <c r="M276" s="17"/>
      <c r="N276" s="17"/>
      <c r="Q276" s="5"/>
    </row>
    <row r="277" spans="4:17">
      <c r="D277" s="18"/>
      <c r="E277" s="20"/>
      <c r="F277" s="17"/>
      <c r="I277" s="17"/>
      <c r="J277" s="17"/>
      <c r="M277" s="17"/>
      <c r="N277" s="17"/>
      <c r="Q277" s="5"/>
    </row>
    <row r="278" spans="4:17">
      <c r="D278" s="18"/>
      <c r="E278" s="20"/>
      <c r="F278" s="17"/>
      <c r="I278" s="17"/>
      <c r="J278" s="17"/>
      <c r="M278" s="17"/>
      <c r="N278" s="17"/>
      <c r="Q278" s="5"/>
    </row>
    <row r="279" spans="4:17">
      <c r="D279" s="18"/>
      <c r="E279" s="20"/>
      <c r="F279" s="17"/>
      <c r="I279" s="17"/>
      <c r="J279" s="17"/>
      <c r="M279" s="17"/>
      <c r="N279" s="17"/>
      <c r="Q279" s="5"/>
    </row>
    <row r="280" spans="4:17">
      <c r="D280" s="18"/>
      <c r="E280" s="20"/>
      <c r="F280" s="17"/>
      <c r="I280" s="17"/>
      <c r="J280" s="17"/>
      <c r="M280" s="17"/>
      <c r="N280" s="17"/>
      <c r="Q280" s="5"/>
    </row>
    <row r="281" spans="4:17">
      <c r="D281" s="18"/>
      <c r="E281" s="20"/>
      <c r="F281" s="17"/>
      <c r="I281" s="17"/>
      <c r="J281" s="17"/>
      <c r="M281" s="17"/>
      <c r="N281" s="17"/>
      <c r="Q281" s="5"/>
    </row>
    <row r="282" spans="4:17">
      <c r="D282" s="18"/>
      <c r="E282" s="20"/>
      <c r="F282" s="17"/>
      <c r="I282" s="17"/>
      <c r="J282" s="17"/>
      <c r="M282" s="17"/>
      <c r="N282" s="17"/>
      <c r="Q282" s="5"/>
    </row>
    <row r="283" spans="4:17">
      <c r="D283" s="18"/>
      <c r="E283" s="20"/>
      <c r="F283" s="17"/>
      <c r="I283" s="17"/>
      <c r="J283" s="17"/>
      <c r="M283" s="17"/>
      <c r="N283" s="17"/>
      <c r="Q283" s="5"/>
    </row>
    <row r="284" spans="4:17">
      <c r="D284" s="18"/>
      <c r="E284" s="20"/>
      <c r="F284" s="17"/>
      <c r="I284" s="17"/>
      <c r="J284" s="17"/>
      <c r="M284" s="17"/>
      <c r="N284" s="17"/>
      <c r="Q284" s="5"/>
    </row>
    <row r="285" spans="4:17">
      <c r="D285" s="18"/>
      <c r="E285" s="20"/>
      <c r="F285" s="17"/>
      <c r="I285" s="17"/>
      <c r="J285" s="17"/>
      <c r="M285" s="17"/>
      <c r="N285" s="17"/>
      <c r="Q285" s="5"/>
    </row>
    <row r="286" spans="4:17">
      <c r="D286" s="18"/>
      <c r="E286" s="20"/>
      <c r="F286" s="17"/>
      <c r="I286" s="17"/>
      <c r="J286" s="17"/>
      <c r="M286" s="17"/>
      <c r="N286" s="17"/>
      <c r="Q286" s="5"/>
    </row>
    <row r="287" spans="4:17">
      <c r="D287" s="18"/>
      <c r="E287" s="20"/>
      <c r="F287" s="17"/>
      <c r="I287" s="17"/>
      <c r="J287" s="17"/>
      <c r="M287" s="17"/>
      <c r="N287" s="17"/>
      <c r="Q287" s="5"/>
    </row>
    <row r="288" spans="4:17">
      <c r="D288" s="18"/>
      <c r="E288" s="20"/>
      <c r="F288" s="17"/>
      <c r="I288" s="17"/>
      <c r="J288" s="17"/>
      <c r="M288" s="17"/>
      <c r="N288" s="17"/>
      <c r="Q288" s="5"/>
    </row>
    <row r="289" spans="4:17">
      <c r="D289" s="18"/>
      <c r="E289" s="20"/>
      <c r="F289" s="17"/>
      <c r="I289" s="17"/>
      <c r="J289" s="17"/>
      <c r="M289" s="17"/>
      <c r="N289" s="17"/>
      <c r="Q289" s="5"/>
    </row>
    <row r="290" spans="4:17">
      <c r="D290" s="18"/>
      <c r="E290" s="20"/>
      <c r="F290" s="17"/>
      <c r="I290" s="17"/>
      <c r="J290" s="17"/>
      <c r="M290" s="17"/>
      <c r="N290" s="17"/>
      <c r="Q290" s="5"/>
    </row>
    <row r="291" spans="4:17">
      <c r="D291" s="18"/>
      <c r="E291" s="20"/>
      <c r="F291" s="17"/>
      <c r="I291" s="17"/>
      <c r="J291" s="17"/>
      <c r="M291" s="17"/>
      <c r="N291" s="17"/>
      <c r="Q291" s="5"/>
    </row>
    <row r="292" spans="4:17">
      <c r="D292" s="18"/>
      <c r="E292" s="20"/>
      <c r="F292" s="17"/>
      <c r="I292" s="17"/>
      <c r="J292" s="17"/>
      <c r="M292" s="17"/>
      <c r="N292" s="17"/>
      <c r="Q292" s="5"/>
    </row>
    <row r="293" spans="4:17">
      <c r="D293" s="18"/>
      <c r="E293" s="20"/>
      <c r="F293" s="17"/>
      <c r="I293" s="17"/>
      <c r="J293" s="17"/>
      <c r="M293" s="17"/>
      <c r="N293" s="17"/>
      <c r="Q293" s="5"/>
    </row>
    <row r="294" spans="4:17">
      <c r="D294" s="18"/>
      <c r="E294" s="20"/>
      <c r="F294" s="17"/>
      <c r="I294" s="17"/>
      <c r="J294" s="17"/>
      <c r="M294" s="17"/>
      <c r="N294" s="17"/>
      <c r="Q294" s="5"/>
    </row>
    <row r="295" spans="4:17">
      <c r="D295" s="18"/>
      <c r="E295" s="20"/>
      <c r="F295" s="17"/>
      <c r="I295" s="17"/>
      <c r="J295" s="17"/>
      <c r="M295" s="17"/>
      <c r="N295" s="17"/>
      <c r="Q295" s="5"/>
    </row>
    <row r="296" spans="4:17">
      <c r="D296" s="18"/>
      <c r="E296" s="20"/>
      <c r="F296" s="17"/>
      <c r="I296" s="17"/>
      <c r="J296" s="17"/>
      <c r="M296" s="17"/>
      <c r="N296" s="17"/>
      <c r="Q296" s="5"/>
    </row>
    <row r="297" spans="4:17">
      <c r="D297" s="18"/>
      <c r="E297" s="20"/>
      <c r="F297" s="17"/>
      <c r="I297" s="17"/>
      <c r="J297" s="17"/>
      <c r="M297" s="17"/>
      <c r="N297" s="17"/>
      <c r="Q297" s="5"/>
    </row>
    <row r="298" spans="4:17">
      <c r="D298" s="18"/>
      <c r="E298" s="20"/>
      <c r="F298" s="17"/>
      <c r="I298" s="17"/>
      <c r="J298" s="17"/>
      <c r="M298" s="17"/>
      <c r="N298" s="17"/>
      <c r="Q298" s="5"/>
    </row>
    <row r="299" spans="4:17">
      <c r="D299" s="18"/>
      <c r="E299" s="20"/>
      <c r="F299" s="17"/>
      <c r="I299" s="17"/>
      <c r="J299" s="17"/>
      <c r="M299" s="17"/>
      <c r="N299" s="17"/>
      <c r="Q299" s="5"/>
    </row>
    <row r="300" spans="4:17">
      <c r="D300" s="18"/>
      <c r="E300" s="20"/>
      <c r="F300" s="17"/>
      <c r="I300" s="17"/>
      <c r="J300" s="17"/>
      <c r="M300" s="17"/>
      <c r="N300" s="17"/>
      <c r="Q300" s="5"/>
    </row>
    <row r="301" spans="4:17">
      <c r="D301" s="18"/>
      <c r="E301" s="20"/>
      <c r="F301" s="17"/>
      <c r="I301" s="17"/>
      <c r="J301" s="17"/>
      <c r="M301" s="17"/>
      <c r="N301" s="17"/>
      <c r="Q301" s="5"/>
    </row>
    <row r="302" spans="4:17">
      <c r="D302" s="18"/>
      <c r="E302" s="20"/>
      <c r="F302" s="17"/>
      <c r="I302" s="17"/>
      <c r="J302" s="17"/>
      <c r="M302" s="17"/>
      <c r="N302" s="17"/>
      <c r="Q302" s="5"/>
    </row>
    <row r="303" spans="4:17">
      <c r="D303" s="18"/>
      <c r="E303" s="20"/>
      <c r="F303" s="17"/>
      <c r="I303" s="17"/>
      <c r="J303" s="17"/>
      <c r="M303" s="17"/>
      <c r="N303" s="17"/>
      <c r="Q303" s="5"/>
    </row>
    <row r="304" spans="4:17">
      <c r="D304" s="18"/>
      <c r="E304" s="20"/>
      <c r="F304" s="17"/>
      <c r="I304" s="17"/>
      <c r="J304" s="17"/>
      <c r="M304" s="17"/>
      <c r="N304" s="17"/>
      <c r="Q304" s="5"/>
    </row>
    <row r="305" spans="4:17">
      <c r="D305" s="18"/>
      <c r="E305" s="20"/>
      <c r="F305" s="17"/>
      <c r="I305" s="17"/>
      <c r="J305" s="17"/>
      <c r="M305" s="17"/>
      <c r="N305" s="17"/>
      <c r="Q305" s="5"/>
    </row>
    <row r="306" spans="4:17">
      <c r="D306" s="18"/>
      <c r="E306" s="20"/>
      <c r="F306" s="17"/>
      <c r="I306" s="17"/>
      <c r="J306" s="17"/>
      <c r="M306" s="17"/>
      <c r="N306" s="17"/>
      <c r="Q306" s="5"/>
    </row>
    <row r="307" spans="4:17">
      <c r="D307" s="18"/>
      <c r="E307" s="20"/>
      <c r="F307" s="17"/>
      <c r="I307" s="17"/>
      <c r="J307" s="17"/>
      <c r="M307" s="17"/>
      <c r="N307" s="17"/>
      <c r="Q307" s="5"/>
    </row>
    <row r="308" spans="4:17">
      <c r="D308" s="18"/>
      <c r="E308" s="20"/>
      <c r="F308" s="17"/>
      <c r="I308" s="17"/>
      <c r="J308" s="17"/>
      <c r="M308" s="17"/>
      <c r="N308" s="17"/>
      <c r="Q308" s="5"/>
    </row>
    <row r="309" spans="4:17">
      <c r="D309" s="18"/>
      <c r="E309" s="20"/>
      <c r="F309" s="17"/>
      <c r="I309" s="17"/>
      <c r="J309" s="17"/>
      <c r="M309" s="17"/>
      <c r="N309" s="17"/>
      <c r="Q309" s="5"/>
    </row>
    <row r="310" spans="4:17">
      <c r="D310" s="18"/>
      <c r="E310" s="20"/>
      <c r="F310" s="17"/>
      <c r="I310" s="17"/>
      <c r="J310" s="17"/>
      <c r="M310" s="17"/>
      <c r="N310" s="17"/>
      <c r="Q310" s="5"/>
    </row>
    <row r="311" spans="4:17">
      <c r="D311" s="18"/>
      <c r="E311" s="20"/>
      <c r="F311" s="17"/>
      <c r="I311" s="17"/>
      <c r="J311" s="17"/>
      <c r="M311" s="17"/>
      <c r="N311" s="17"/>
      <c r="Q311" s="5"/>
    </row>
    <row r="312" spans="4:17">
      <c r="D312" s="18"/>
      <c r="E312" s="20"/>
      <c r="F312" s="17"/>
      <c r="I312" s="17"/>
      <c r="J312" s="17"/>
      <c r="M312" s="17"/>
      <c r="N312" s="17"/>
      <c r="Q312" s="5"/>
    </row>
    <row r="313" spans="4:17">
      <c r="D313" s="18"/>
      <c r="E313" s="20"/>
      <c r="F313" s="17"/>
      <c r="I313" s="17"/>
      <c r="J313" s="17"/>
      <c r="M313" s="17"/>
      <c r="N313" s="17"/>
      <c r="Q313" s="5"/>
    </row>
    <row r="314" spans="4:17">
      <c r="D314" s="18"/>
      <c r="E314" s="20"/>
      <c r="F314" s="17"/>
      <c r="I314" s="17"/>
      <c r="J314" s="17"/>
      <c r="M314" s="17"/>
      <c r="N314" s="17"/>
      <c r="Q314" s="5"/>
    </row>
    <row r="315" spans="4:17">
      <c r="D315" s="18"/>
      <c r="E315" s="20"/>
      <c r="F315" s="17"/>
      <c r="I315" s="17"/>
      <c r="J315" s="17"/>
      <c r="M315" s="17"/>
      <c r="N315" s="17"/>
      <c r="Q315" s="5"/>
    </row>
    <row r="316" spans="4:17">
      <c r="D316" s="18"/>
      <c r="E316" s="20"/>
      <c r="F316" s="17"/>
      <c r="I316" s="17"/>
      <c r="J316" s="17"/>
      <c r="M316" s="17"/>
      <c r="N316" s="17"/>
      <c r="Q316" s="5"/>
    </row>
    <row r="317" spans="4:17">
      <c r="D317" s="18"/>
      <c r="E317" s="20"/>
      <c r="F317" s="17"/>
      <c r="I317" s="17"/>
      <c r="J317" s="17"/>
      <c r="M317" s="17"/>
      <c r="N317" s="17"/>
      <c r="Q317" s="5"/>
    </row>
    <row r="318" spans="4:17">
      <c r="D318" s="18"/>
      <c r="E318" s="20"/>
      <c r="F318" s="17"/>
      <c r="I318" s="17"/>
      <c r="J318" s="17"/>
      <c r="M318" s="17"/>
      <c r="N318" s="17"/>
      <c r="Q318" s="5"/>
    </row>
    <row r="319" spans="4:17">
      <c r="D319" s="18"/>
      <c r="E319" s="20"/>
      <c r="F319" s="17"/>
      <c r="I319" s="17"/>
      <c r="J319" s="17"/>
      <c r="M319" s="17"/>
      <c r="N319" s="17"/>
      <c r="Q319" s="5"/>
    </row>
    <row r="320" spans="4:17">
      <c r="D320" s="18"/>
      <c r="E320" s="20"/>
      <c r="F320" s="17"/>
      <c r="I320" s="17"/>
      <c r="J320" s="17"/>
      <c r="M320" s="17"/>
      <c r="N320" s="17"/>
      <c r="Q320" s="5"/>
    </row>
    <row r="321" spans="4:17">
      <c r="D321" s="18"/>
      <c r="E321" s="20"/>
      <c r="F321" s="17"/>
      <c r="I321" s="17"/>
      <c r="J321" s="17"/>
      <c r="M321" s="17"/>
      <c r="N321" s="17"/>
      <c r="Q321" s="5"/>
    </row>
    <row r="322" spans="4:17">
      <c r="D322" s="18"/>
      <c r="E322" s="20"/>
      <c r="F322" s="17"/>
      <c r="I322" s="17"/>
      <c r="J322" s="17"/>
      <c r="M322" s="17"/>
      <c r="N322" s="17"/>
      <c r="Q322" s="5"/>
    </row>
    <row r="323" spans="4:17">
      <c r="D323" s="18"/>
      <c r="E323" s="20"/>
      <c r="F323" s="17"/>
      <c r="I323" s="17"/>
      <c r="J323" s="17"/>
      <c r="M323" s="17"/>
      <c r="N323" s="17"/>
      <c r="Q323" s="5"/>
    </row>
    <row r="324" spans="4:17">
      <c r="D324" s="18"/>
      <c r="E324" s="20"/>
      <c r="F324" s="17"/>
      <c r="I324" s="17"/>
      <c r="J324" s="17"/>
      <c r="M324" s="17"/>
      <c r="N324" s="17"/>
      <c r="Q324" s="5"/>
    </row>
    <row r="325" spans="4:17">
      <c r="D325" s="18"/>
      <c r="E325" s="20"/>
      <c r="F325" s="17"/>
      <c r="I325" s="17"/>
      <c r="J325" s="17"/>
      <c r="M325" s="17"/>
      <c r="N325" s="17"/>
      <c r="Q325" s="5"/>
    </row>
    <row r="326" spans="4:17">
      <c r="D326" s="18"/>
      <c r="E326" s="20"/>
      <c r="F326" s="17"/>
      <c r="I326" s="17"/>
      <c r="J326" s="17"/>
      <c r="M326" s="17"/>
      <c r="N326" s="17"/>
      <c r="Q326" s="5"/>
    </row>
    <row r="327" spans="4:17">
      <c r="D327" s="18"/>
      <c r="E327" s="20"/>
      <c r="F327" s="17"/>
      <c r="I327" s="17"/>
      <c r="J327" s="17"/>
      <c r="M327" s="17"/>
      <c r="N327" s="17"/>
      <c r="Q327" s="5"/>
    </row>
    <row r="328" spans="4:17">
      <c r="D328" s="18"/>
      <c r="E328" s="20"/>
      <c r="F328" s="17"/>
      <c r="I328" s="17"/>
      <c r="J328" s="17"/>
      <c r="M328" s="17"/>
      <c r="N328" s="17"/>
      <c r="Q328" s="5"/>
    </row>
    <row r="329" spans="4:17">
      <c r="D329" s="18"/>
      <c r="E329" s="20"/>
      <c r="F329" s="17"/>
      <c r="I329" s="17"/>
      <c r="J329" s="17"/>
      <c r="M329" s="17"/>
      <c r="N329" s="17"/>
      <c r="Q329" s="5"/>
    </row>
    <row r="330" spans="4:17">
      <c r="D330" s="18"/>
      <c r="E330" s="20"/>
      <c r="F330" s="17"/>
      <c r="I330" s="17"/>
      <c r="J330" s="17"/>
      <c r="M330" s="17"/>
      <c r="N330" s="17"/>
      <c r="Q330" s="5"/>
    </row>
    <row r="331" spans="4:17">
      <c r="D331" s="18"/>
      <c r="E331" s="20"/>
      <c r="F331" s="17"/>
      <c r="I331" s="17"/>
      <c r="J331" s="17"/>
      <c r="M331" s="17"/>
      <c r="N331" s="17"/>
      <c r="Q331" s="5"/>
    </row>
    <row r="332" spans="4:17">
      <c r="D332" s="18"/>
      <c r="E332" s="20"/>
      <c r="F332" s="17"/>
      <c r="I332" s="17"/>
      <c r="J332" s="17"/>
      <c r="M332" s="17"/>
      <c r="N332" s="17"/>
      <c r="Q332" s="5"/>
    </row>
    <row r="333" spans="4:17">
      <c r="D333" s="18"/>
      <c r="E333" s="20"/>
      <c r="F333" s="17"/>
      <c r="I333" s="17"/>
      <c r="J333" s="17"/>
      <c r="M333" s="17"/>
      <c r="N333" s="17"/>
      <c r="Q333" s="5"/>
    </row>
    <row r="334" spans="4:17">
      <c r="D334" s="18"/>
      <c r="E334" s="20"/>
      <c r="F334" s="17"/>
      <c r="I334" s="17"/>
      <c r="J334" s="17"/>
      <c r="M334" s="17"/>
      <c r="N334" s="17"/>
      <c r="Q334" s="5"/>
    </row>
    <row r="335" spans="4:17">
      <c r="D335" s="18"/>
      <c r="E335" s="20"/>
      <c r="F335" s="17"/>
      <c r="I335" s="17"/>
      <c r="J335" s="17"/>
      <c r="M335" s="17"/>
      <c r="N335" s="17"/>
      <c r="Q335" s="5"/>
    </row>
    <row r="336" spans="4:17">
      <c r="D336" s="18"/>
      <c r="E336" s="20"/>
      <c r="F336" s="17"/>
      <c r="I336" s="17"/>
      <c r="J336" s="17"/>
      <c r="M336" s="17"/>
      <c r="N336" s="17"/>
      <c r="Q336" s="5"/>
    </row>
    <row r="337" spans="4:17">
      <c r="D337" s="18"/>
      <c r="E337" s="20"/>
      <c r="F337" s="17"/>
      <c r="I337" s="17"/>
      <c r="J337" s="17"/>
      <c r="M337" s="17"/>
      <c r="N337" s="17"/>
      <c r="Q337" s="5"/>
    </row>
    <row r="338" spans="4:17">
      <c r="D338" s="18"/>
      <c r="E338" s="20"/>
      <c r="F338" s="17"/>
      <c r="I338" s="17"/>
      <c r="J338" s="17"/>
      <c r="M338" s="17"/>
      <c r="N338" s="17"/>
      <c r="Q338" s="5"/>
    </row>
    <row r="339" spans="4:17">
      <c r="D339" s="18"/>
      <c r="E339" s="20"/>
      <c r="F339" s="17"/>
      <c r="I339" s="17"/>
      <c r="J339" s="17"/>
      <c r="M339" s="17"/>
      <c r="N339" s="17"/>
      <c r="Q339" s="5"/>
    </row>
    <row r="340" spans="4:17">
      <c r="D340" s="18"/>
      <c r="E340" s="20"/>
      <c r="F340" s="17"/>
      <c r="I340" s="17"/>
      <c r="J340" s="17"/>
      <c r="M340" s="17"/>
      <c r="N340" s="17"/>
      <c r="Q340" s="5"/>
    </row>
    <row r="341" spans="4:17">
      <c r="D341" s="18"/>
      <c r="E341" s="20"/>
      <c r="F341" s="17"/>
      <c r="I341" s="17"/>
      <c r="J341" s="17"/>
      <c r="M341" s="17"/>
      <c r="N341" s="17"/>
      <c r="Q341" s="5"/>
    </row>
    <row r="342" spans="4:17">
      <c r="D342" s="18"/>
      <c r="E342" s="20"/>
      <c r="F342" s="17"/>
      <c r="I342" s="17"/>
      <c r="J342" s="17"/>
      <c r="M342" s="17"/>
      <c r="N342" s="17"/>
      <c r="Q342" s="5"/>
    </row>
    <row r="343" spans="4:17">
      <c r="D343" s="18"/>
      <c r="E343" s="20"/>
      <c r="F343" s="17"/>
      <c r="I343" s="17"/>
      <c r="J343" s="17"/>
      <c r="M343" s="17"/>
      <c r="N343" s="17"/>
      <c r="Q343" s="5"/>
    </row>
    <row r="344" spans="4:17">
      <c r="D344" s="18"/>
      <c r="E344" s="20"/>
      <c r="F344" s="17"/>
      <c r="I344" s="17"/>
      <c r="J344" s="17"/>
      <c r="M344" s="17"/>
      <c r="N344" s="17"/>
      <c r="Q344" s="5"/>
    </row>
    <row r="345" spans="4:17">
      <c r="D345" s="18"/>
      <c r="E345" s="20"/>
      <c r="F345" s="17"/>
      <c r="I345" s="17"/>
      <c r="J345" s="17"/>
      <c r="M345" s="17"/>
      <c r="N345" s="17"/>
      <c r="Q345" s="5"/>
    </row>
    <row r="346" spans="4:17">
      <c r="D346" s="18"/>
      <c r="E346" s="20"/>
      <c r="F346" s="17"/>
      <c r="I346" s="17"/>
      <c r="J346" s="17"/>
      <c r="M346" s="17"/>
      <c r="N346" s="17"/>
      <c r="Q346" s="5"/>
    </row>
    <row r="347" spans="4:17">
      <c r="D347" s="18"/>
      <c r="E347" s="20"/>
      <c r="F347" s="17"/>
      <c r="I347" s="17"/>
      <c r="J347" s="17"/>
      <c r="M347" s="17"/>
      <c r="N347" s="17"/>
      <c r="Q347" s="5"/>
    </row>
    <row r="348" spans="4:17">
      <c r="D348" s="18"/>
      <c r="E348" s="20"/>
      <c r="F348" s="17"/>
      <c r="I348" s="17"/>
      <c r="J348" s="17"/>
      <c r="M348" s="17"/>
      <c r="N348" s="17"/>
      <c r="Q348" s="5"/>
    </row>
    <row r="349" spans="4:17">
      <c r="D349" s="18"/>
      <c r="E349" s="20"/>
      <c r="F349" s="17"/>
      <c r="I349" s="17"/>
      <c r="J349" s="17"/>
      <c r="M349" s="17"/>
      <c r="N349" s="17"/>
      <c r="Q349" s="5"/>
    </row>
    <row r="350" spans="4:17">
      <c r="D350" s="18"/>
      <c r="E350" s="20"/>
      <c r="F350" s="17"/>
      <c r="I350" s="17"/>
      <c r="J350" s="17"/>
      <c r="M350" s="17"/>
      <c r="N350" s="17"/>
      <c r="Q350" s="5"/>
    </row>
    <row r="351" spans="4:17">
      <c r="D351" s="18"/>
      <c r="E351" s="20"/>
      <c r="F351" s="17"/>
      <c r="I351" s="17"/>
      <c r="J351" s="17"/>
      <c r="M351" s="17"/>
      <c r="N351" s="17"/>
      <c r="Q351" s="5"/>
    </row>
    <row r="352" spans="4:17">
      <c r="D352" s="18"/>
      <c r="E352" s="20"/>
      <c r="F352" s="17"/>
      <c r="I352" s="17"/>
      <c r="J352" s="17"/>
      <c r="M352" s="17"/>
      <c r="N352" s="17"/>
      <c r="Q352" s="5"/>
    </row>
    <row r="353" spans="4:17">
      <c r="D353" s="18"/>
      <c r="E353" s="20"/>
      <c r="F353" s="17"/>
      <c r="I353" s="17"/>
      <c r="J353" s="17"/>
      <c r="M353" s="17"/>
      <c r="N353" s="17"/>
      <c r="Q353" s="5"/>
    </row>
    <row r="354" spans="4:17">
      <c r="D354" s="18"/>
      <c r="E354" s="20"/>
      <c r="F354" s="17"/>
      <c r="I354" s="17"/>
      <c r="J354" s="17"/>
      <c r="M354" s="17"/>
      <c r="N354" s="17"/>
      <c r="Q354" s="5"/>
    </row>
    <row r="355" spans="4:17">
      <c r="D355" s="18"/>
      <c r="E355" s="20"/>
      <c r="F355" s="17"/>
      <c r="I355" s="17"/>
      <c r="J355" s="17"/>
      <c r="M355" s="17"/>
      <c r="N355" s="17"/>
      <c r="Q355" s="5"/>
    </row>
    <row r="356" spans="4:17">
      <c r="D356" s="18"/>
      <c r="E356" s="20"/>
      <c r="F356" s="17"/>
      <c r="I356" s="17"/>
      <c r="J356" s="17"/>
      <c r="M356" s="17"/>
      <c r="N356" s="17"/>
      <c r="Q356" s="5"/>
    </row>
    <row r="357" spans="4:17">
      <c r="D357" s="18"/>
      <c r="E357" s="20"/>
      <c r="F357" s="17"/>
      <c r="I357" s="17"/>
      <c r="J357" s="17"/>
      <c r="M357" s="17"/>
      <c r="N357" s="17"/>
      <c r="Q357" s="5"/>
    </row>
    <row r="358" spans="4:17">
      <c r="D358" s="18"/>
      <c r="E358" s="20"/>
      <c r="F358" s="17"/>
      <c r="I358" s="17"/>
      <c r="J358" s="17"/>
      <c r="M358" s="17"/>
      <c r="N358" s="17"/>
      <c r="Q358" s="5"/>
    </row>
    <row r="359" spans="4:17">
      <c r="D359" s="18"/>
      <c r="E359" s="20"/>
      <c r="F359" s="17"/>
      <c r="I359" s="17"/>
      <c r="J359" s="17"/>
      <c r="M359" s="17"/>
      <c r="N359" s="17"/>
      <c r="Q359" s="5"/>
    </row>
    <row r="360" spans="4:17">
      <c r="D360" s="18"/>
      <c r="E360" s="20"/>
      <c r="F360" s="17"/>
      <c r="I360" s="17"/>
      <c r="J360" s="17"/>
      <c r="M360" s="17"/>
      <c r="N360" s="17"/>
      <c r="Q360" s="5"/>
    </row>
    <row r="361" spans="4:17">
      <c r="D361" s="18"/>
      <c r="E361" s="20"/>
      <c r="F361" s="17"/>
      <c r="I361" s="17"/>
      <c r="J361" s="17"/>
      <c r="M361" s="17"/>
      <c r="N361" s="17"/>
      <c r="Q361" s="5"/>
    </row>
    <row r="362" spans="4:17">
      <c r="D362" s="18"/>
      <c r="E362" s="20"/>
      <c r="F362" s="17"/>
      <c r="I362" s="17"/>
      <c r="J362" s="17"/>
      <c r="M362" s="17"/>
      <c r="N362" s="17"/>
      <c r="Q362" s="5"/>
    </row>
    <row r="363" spans="4:17">
      <c r="D363" s="18"/>
      <c r="E363" s="20"/>
      <c r="F363" s="17"/>
      <c r="I363" s="17"/>
      <c r="J363" s="17"/>
      <c r="M363" s="17"/>
      <c r="N363" s="17"/>
      <c r="Q363" s="5"/>
    </row>
    <row r="364" spans="4:17">
      <c r="D364" s="18"/>
      <c r="E364" s="20"/>
      <c r="F364" s="17"/>
      <c r="I364" s="17"/>
      <c r="J364" s="17"/>
      <c r="M364" s="17"/>
      <c r="N364" s="17"/>
      <c r="Q364" s="5"/>
    </row>
    <row r="365" spans="4:17">
      <c r="D365" s="18"/>
      <c r="E365" s="20"/>
      <c r="F365" s="17"/>
      <c r="I365" s="17"/>
      <c r="J365" s="17"/>
      <c r="M365" s="17"/>
      <c r="N365" s="17"/>
      <c r="Q365" s="5"/>
    </row>
    <row r="366" spans="4:17">
      <c r="D366" s="18"/>
      <c r="E366" s="20"/>
      <c r="F366" s="17"/>
      <c r="I366" s="17"/>
      <c r="J366" s="17"/>
      <c r="M366" s="17"/>
      <c r="N366" s="17"/>
      <c r="Q366" s="5"/>
    </row>
    <row r="367" spans="4:17">
      <c r="D367" s="18"/>
      <c r="E367" s="20"/>
      <c r="F367" s="17"/>
      <c r="I367" s="17"/>
      <c r="J367" s="17"/>
      <c r="M367" s="17"/>
      <c r="N367" s="17"/>
      <c r="Q367" s="5"/>
    </row>
    <row r="368" spans="4:17">
      <c r="D368" s="18"/>
      <c r="E368" s="20"/>
      <c r="F368" s="17"/>
      <c r="I368" s="17"/>
      <c r="J368" s="17"/>
      <c r="M368" s="17"/>
      <c r="N368" s="17"/>
      <c r="Q368" s="5"/>
    </row>
    <row r="369" spans="4:17">
      <c r="D369" s="18"/>
      <c r="E369" s="20"/>
      <c r="F369" s="17"/>
      <c r="I369" s="17"/>
      <c r="J369" s="17"/>
      <c r="M369" s="17"/>
      <c r="N369" s="17"/>
      <c r="Q369" s="5"/>
    </row>
    <row r="370" spans="4:17">
      <c r="D370" s="18"/>
      <c r="E370" s="20"/>
      <c r="F370" s="17"/>
      <c r="I370" s="17"/>
      <c r="J370" s="17"/>
      <c r="M370" s="17"/>
      <c r="N370" s="17"/>
      <c r="Q370" s="5"/>
    </row>
    <row r="371" spans="4:17">
      <c r="D371" s="18"/>
      <c r="E371" s="20"/>
      <c r="F371" s="17"/>
      <c r="I371" s="17"/>
      <c r="J371" s="17"/>
      <c r="M371" s="17"/>
      <c r="N371" s="17"/>
      <c r="Q371" s="5"/>
    </row>
    <row r="372" spans="4:17">
      <c r="D372" s="18"/>
      <c r="E372" s="20"/>
      <c r="F372" s="17"/>
      <c r="I372" s="17"/>
      <c r="J372" s="17"/>
      <c r="M372" s="17"/>
      <c r="N372" s="17"/>
      <c r="Q372" s="5"/>
    </row>
    <row r="373" spans="4:17">
      <c r="D373" s="18"/>
      <c r="E373" s="20"/>
      <c r="F373" s="17"/>
      <c r="I373" s="17"/>
      <c r="J373" s="17"/>
      <c r="M373" s="17"/>
      <c r="N373" s="17"/>
      <c r="Q373" s="5"/>
    </row>
    <row r="374" spans="4:17">
      <c r="D374" s="18"/>
      <c r="E374" s="20"/>
      <c r="F374" s="17"/>
      <c r="I374" s="17"/>
      <c r="J374" s="17"/>
      <c r="M374" s="17"/>
      <c r="N374" s="17"/>
      <c r="Q374" s="5"/>
    </row>
    <row r="375" spans="4:17">
      <c r="D375" s="18"/>
      <c r="E375" s="20"/>
      <c r="F375" s="17"/>
      <c r="I375" s="17"/>
      <c r="J375" s="17"/>
      <c r="M375" s="17"/>
      <c r="N375" s="17"/>
      <c r="Q375" s="5"/>
    </row>
    <row r="376" spans="4:17">
      <c r="D376" s="18"/>
      <c r="E376" s="20"/>
      <c r="F376" s="17"/>
      <c r="I376" s="17"/>
      <c r="J376" s="17"/>
      <c r="M376" s="17"/>
      <c r="N376" s="17"/>
      <c r="Q376" s="5"/>
    </row>
    <row r="377" spans="4:17">
      <c r="D377" s="18"/>
      <c r="E377" s="20"/>
      <c r="F377" s="17"/>
      <c r="I377" s="17"/>
      <c r="J377" s="17"/>
      <c r="M377" s="17"/>
      <c r="N377" s="17"/>
      <c r="Q377" s="5"/>
    </row>
    <row r="378" spans="4:17">
      <c r="D378" s="18"/>
      <c r="E378" s="20"/>
      <c r="F378" s="17"/>
      <c r="I378" s="17"/>
      <c r="J378" s="17"/>
      <c r="M378" s="17"/>
      <c r="N378" s="17"/>
      <c r="Q378" s="5"/>
    </row>
    <row r="379" spans="4:17">
      <c r="D379" s="18"/>
      <c r="E379" s="20"/>
      <c r="F379" s="17"/>
      <c r="I379" s="17"/>
      <c r="J379" s="17"/>
      <c r="M379" s="17"/>
      <c r="N379" s="17"/>
      <c r="Q379" s="5"/>
    </row>
    <row r="380" spans="4:17">
      <c r="D380" s="18"/>
      <c r="E380" s="20"/>
      <c r="F380" s="17"/>
      <c r="I380" s="17"/>
      <c r="J380" s="17"/>
      <c r="M380" s="17"/>
      <c r="N380" s="17"/>
      <c r="Q380" s="5"/>
    </row>
    <row r="381" spans="4:17">
      <c r="D381" s="18"/>
      <c r="E381" s="20"/>
      <c r="F381" s="17"/>
      <c r="I381" s="17"/>
      <c r="J381" s="17"/>
      <c r="M381" s="17"/>
      <c r="N381" s="17"/>
      <c r="Q381" s="5"/>
    </row>
    <row r="382" spans="4:17">
      <c r="D382" s="18"/>
      <c r="E382" s="20"/>
      <c r="F382" s="17"/>
      <c r="I382" s="17"/>
      <c r="J382" s="17"/>
      <c r="M382" s="17"/>
      <c r="N382" s="17"/>
      <c r="Q382" s="5"/>
    </row>
    <row r="383" spans="4:17">
      <c r="D383" s="18"/>
      <c r="E383" s="20"/>
      <c r="F383" s="17"/>
      <c r="I383" s="17"/>
      <c r="J383" s="17"/>
      <c r="M383" s="17"/>
      <c r="N383" s="17"/>
      <c r="Q383" s="5"/>
    </row>
    <row r="384" spans="4:17">
      <c r="D384" s="18"/>
      <c r="E384" s="20"/>
      <c r="F384" s="17"/>
      <c r="I384" s="17"/>
      <c r="J384" s="17"/>
      <c r="M384" s="17"/>
      <c r="N384" s="17"/>
      <c r="Q384" s="5"/>
    </row>
    <row r="385" spans="4:17">
      <c r="D385" s="18"/>
      <c r="E385" s="20"/>
      <c r="F385" s="17"/>
      <c r="I385" s="17"/>
      <c r="J385" s="17"/>
      <c r="M385" s="17"/>
      <c r="N385" s="17"/>
      <c r="Q385" s="5"/>
    </row>
    <row r="386" spans="4:17">
      <c r="D386" s="18"/>
      <c r="E386" s="20"/>
      <c r="F386" s="17"/>
      <c r="I386" s="17"/>
      <c r="J386" s="17"/>
      <c r="M386" s="17"/>
      <c r="N386" s="17"/>
      <c r="Q386" s="5"/>
    </row>
    <row r="387" spans="4:17">
      <c r="D387" s="18"/>
      <c r="E387" s="20"/>
      <c r="F387" s="17"/>
      <c r="I387" s="17"/>
      <c r="J387" s="17"/>
      <c r="M387" s="17"/>
      <c r="N387" s="17"/>
      <c r="Q387" s="5"/>
    </row>
    <row r="388" spans="4:17">
      <c r="D388" s="18"/>
      <c r="E388" s="20"/>
      <c r="F388" s="17"/>
      <c r="I388" s="17"/>
      <c r="J388" s="17"/>
      <c r="M388" s="17"/>
      <c r="N388" s="17"/>
      <c r="Q388" s="5"/>
    </row>
    <row r="389" spans="4:17">
      <c r="D389" s="18"/>
      <c r="E389" s="20"/>
      <c r="F389" s="17"/>
      <c r="I389" s="17"/>
      <c r="J389" s="17"/>
      <c r="M389" s="17"/>
      <c r="N389" s="17"/>
      <c r="Q389" s="5"/>
    </row>
    <row r="390" spans="4:17">
      <c r="D390" s="18"/>
      <c r="E390" s="20"/>
      <c r="F390" s="17"/>
      <c r="I390" s="17"/>
      <c r="J390" s="17"/>
      <c r="M390" s="17"/>
      <c r="N390" s="17"/>
      <c r="Q390" s="5"/>
    </row>
    <row r="391" spans="4:17">
      <c r="D391" s="18"/>
      <c r="E391" s="20"/>
      <c r="F391" s="17"/>
      <c r="I391" s="17"/>
      <c r="J391" s="17"/>
      <c r="M391" s="17"/>
      <c r="N391" s="17"/>
      <c r="Q391" s="5"/>
    </row>
    <row r="392" spans="4:17">
      <c r="D392" s="18"/>
      <c r="E392" s="20"/>
      <c r="F392" s="17"/>
      <c r="I392" s="17"/>
      <c r="J392" s="17"/>
      <c r="M392" s="17"/>
      <c r="N392" s="17"/>
      <c r="Q392" s="5"/>
    </row>
    <row r="393" spans="4:17">
      <c r="D393" s="18"/>
      <c r="E393" s="20"/>
      <c r="F393" s="17"/>
      <c r="I393" s="17"/>
      <c r="J393" s="17"/>
      <c r="M393" s="17"/>
      <c r="N393" s="17"/>
      <c r="Q393" s="5"/>
    </row>
    <row r="394" spans="4:17">
      <c r="D394" s="18"/>
      <c r="E394" s="20"/>
      <c r="F394" s="17"/>
      <c r="I394" s="17"/>
      <c r="J394" s="17"/>
      <c r="M394" s="17"/>
      <c r="N394" s="17"/>
      <c r="Q394" s="5"/>
    </row>
    <row r="395" spans="4:17">
      <c r="D395" s="18"/>
      <c r="E395" s="20"/>
      <c r="F395" s="17"/>
      <c r="I395" s="17"/>
      <c r="J395" s="17"/>
      <c r="M395" s="17"/>
      <c r="N395" s="17"/>
      <c r="Q395" s="5"/>
    </row>
    <row r="396" spans="4:17">
      <c r="D396" s="18"/>
      <c r="E396" s="20"/>
      <c r="F396" s="17"/>
      <c r="I396" s="17"/>
      <c r="J396" s="17"/>
      <c r="M396" s="17"/>
      <c r="N396" s="17"/>
      <c r="Q396" s="5"/>
    </row>
    <row r="397" spans="4:17">
      <c r="D397" s="18"/>
      <c r="E397" s="20"/>
      <c r="F397" s="17"/>
      <c r="I397" s="17"/>
      <c r="J397" s="17"/>
      <c r="M397" s="17"/>
      <c r="N397" s="17"/>
      <c r="Q397" s="5"/>
    </row>
    <row r="398" spans="4:17">
      <c r="D398" s="18"/>
      <c r="E398" s="20"/>
      <c r="F398" s="17"/>
      <c r="I398" s="17"/>
      <c r="J398" s="17"/>
      <c r="M398" s="17"/>
      <c r="N398" s="17"/>
      <c r="Q398" s="5"/>
    </row>
    <row r="399" spans="4:17">
      <c r="D399" s="18"/>
      <c r="E399" s="20"/>
      <c r="F399" s="17"/>
      <c r="I399" s="17"/>
      <c r="J399" s="17"/>
      <c r="M399" s="17"/>
      <c r="N399" s="17"/>
      <c r="Q399" s="5"/>
    </row>
    <row r="400" spans="4:17">
      <c r="D400" s="18"/>
      <c r="E400" s="20"/>
      <c r="F400" s="17"/>
      <c r="I400" s="17"/>
      <c r="J400" s="17"/>
      <c r="M400" s="17"/>
      <c r="N400" s="17"/>
      <c r="Q400" s="5"/>
    </row>
    <row r="401" spans="4:17">
      <c r="D401" s="18"/>
      <c r="E401" s="20"/>
      <c r="F401" s="17"/>
      <c r="I401" s="17"/>
      <c r="J401" s="17"/>
      <c r="M401" s="17"/>
      <c r="N401" s="17"/>
      <c r="Q401" s="5"/>
    </row>
    <row r="402" spans="4:17">
      <c r="D402" s="18"/>
      <c r="E402" s="20"/>
      <c r="F402" s="17"/>
      <c r="I402" s="17"/>
      <c r="J402" s="17"/>
      <c r="M402" s="17"/>
      <c r="N402" s="17"/>
      <c r="Q402" s="5"/>
    </row>
    <row r="403" spans="4:17">
      <c r="D403" s="18"/>
      <c r="E403" s="20"/>
      <c r="F403" s="17"/>
      <c r="I403" s="17"/>
      <c r="J403" s="17"/>
      <c r="M403" s="17"/>
      <c r="N403" s="17"/>
      <c r="Q403" s="5"/>
    </row>
    <row r="404" spans="4:17">
      <c r="D404" s="18"/>
      <c r="E404" s="20"/>
      <c r="F404" s="17"/>
      <c r="I404" s="17"/>
      <c r="J404" s="17"/>
      <c r="M404" s="17"/>
      <c r="N404" s="17"/>
      <c r="Q404" s="5"/>
    </row>
    <row r="405" spans="4:17">
      <c r="D405" s="18"/>
      <c r="E405" s="20"/>
      <c r="F405" s="17"/>
      <c r="I405" s="17"/>
      <c r="J405" s="17"/>
      <c r="M405" s="17"/>
      <c r="N405" s="17"/>
      <c r="Q405" s="5"/>
    </row>
    <row r="406" spans="4:17">
      <c r="D406" s="18"/>
      <c r="E406" s="20"/>
      <c r="F406" s="17"/>
      <c r="I406" s="17"/>
      <c r="J406" s="17"/>
      <c r="M406" s="17"/>
      <c r="N406" s="17"/>
      <c r="Q406" s="5"/>
    </row>
    <row r="407" spans="4:17">
      <c r="D407" s="18"/>
      <c r="E407" s="20"/>
      <c r="F407" s="17"/>
      <c r="I407" s="17"/>
      <c r="J407" s="17"/>
      <c r="M407" s="17"/>
      <c r="N407" s="17"/>
      <c r="Q407" s="5"/>
    </row>
    <row r="408" spans="4:17">
      <c r="D408" s="18"/>
      <c r="E408" s="20"/>
      <c r="F408" s="17"/>
      <c r="I408" s="17"/>
      <c r="J408" s="17"/>
      <c r="M408" s="17"/>
      <c r="N408" s="17"/>
      <c r="Q408" s="5"/>
    </row>
    <row r="409" spans="4:17">
      <c r="D409" s="18"/>
      <c r="E409" s="20"/>
      <c r="F409" s="17"/>
      <c r="I409" s="17"/>
      <c r="J409" s="17"/>
      <c r="M409" s="17"/>
      <c r="N409" s="17"/>
      <c r="Q409" s="5"/>
    </row>
    <row r="410" spans="4:17">
      <c r="D410" s="18"/>
      <c r="E410" s="20"/>
      <c r="F410" s="17"/>
      <c r="I410" s="17"/>
      <c r="J410" s="17"/>
      <c r="M410" s="17"/>
      <c r="N410" s="17"/>
      <c r="Q410" s="5"/>
    </row>
    <row r="411" spans="4:17">
      <c r="D411" s="18"/>
      <c r="E411" s="20"/>
      <c r="F411" s="17"/>
      <c r="I411" s="17"/>
      <c r="J411" s="17"/>
      <c r="M411" s="17"/>
      <c r="N411" s="17"/>
      <c r="Q411" s="5"/>
    </row>
    <row r="412" spans="4:17">
      <c r="D412" s="18"/>
      <c r="E412" s="20"/>
      <c r="F412" s="17"/>
      <c r="I412" s="17"/>
      <c r="J412" s="17"/>
      <c r="M412" s="17"/>
      <c r="N412" s="17"/>
      <c r="Q412" s="5"/>
    </row>
    <row r="413" spans="4:17">
      <c r="D413" s="18"/>
      <c r="E413" s="20"/>
      <c r="F413" s="17"/>
      <c r="I413" s="17"/>
      <c r="J413" s="17"/>
      <c r="M413" s="17"/>
      <c r="N413" s="17"/>
      <c r="Q413" s="5"/>
    </row>
    <row r="414" spans="4:17">
      <c r="D414" s="18"/>
      <c r="E414" s="20"/>
      <c r="F414" s="17"/>
      <c r="I414" s="17"/>
      <c r="J414" s="17"/>
      <c r="M414" s="17"/>
      <c r="N414" s="17"/>
      <c r="Q414" s="5"/>
    </row>
    <row r="415" spans="4:17">
      <c r="D415" s="18"/>
      <c r="E415" s="20"/>
      <c r="F415" s="17"/>
      <c r="I415" s="17"/>
      <c r="J415" s="17"/>
      <c r="M415" s="17"/>
      <c r="N415" s="17"/>
      <c r="Q415" s="5"/>
    </row>
    <row r="416" spans="4:17">
      <c r="D416" s="18"/>
      <c r="E416" s="20"/>
      <c r="F416" s="17"/>
      <c r="I416" s="17"/>
      <c r="J416" s="17"/>
      <c r="M416" s="17"/>
      <c r="N416" s="17"/>
      <c r="Q416" s="5"/>
    </row>
    <row r="417" spans="4:17">
      <c r="D417" s="18"/>
      <c r="E417" s="20"/>
      <c r="F417" s="17"/>
      <c r="I417" s="17"/>
      <c r="J417" s="17"/>
      <c r="M417" s="17"/>
      <c r="N417" s="17"/>
      <c r="Q417" s="5"/>
    </row>
    <row r="418" spans="4:17">
      <c r="D418" s="18"/>
      <c r="E418" s="20"/>
      <c r="F418" s="17"/>
      <c r="I418" s="17"/>
      <c r="J418" s="17"/>
      <c r="M418" s="17"/>
      <c r="N418" s="17"/>
      <c r="Q418" s="5"/>
    </row>
    <row r="419" spans="4:17">
      <c r="D419" s="18"/>
      <c r="E419" s="20"/>
      <c r="F419" s="17"/>
      <c r="I419" s="17"/>
      <c r="J419" s="17"/>
      <c r="M419" s="17"/>
      <c r="N419" s="17"/>
      <c r="Q419" s="5"/>
    </row>
    <row r="420" spans="4:17">
      <c r="D420" s="18"/>
      <c r="E420" s="20"/>
      <c r="F420" s="17"/>
      <c r="I420" s="17"/>
      <c r="J420" s="17"/>
      <c r="M420" s="17"/>
      <c r="N420" s="17"/>
      <c r="Q420" s="5"/>
    </row>
    <row r="421" spans="4:17">
      <c r="D421" s="18"/>
      <c r="E421" s="20"/>
      <c r="F421" s="17"/>
      <c r="I421" s="17"/>
      <c r="J421" s="17"/>
      <c r="M421" s="17"/>
      <c r="N421" s="17"/>
      <c r="Q421" s="5"/>
    </row>
    <row r="422" spans="4:17">
      <c r="D422" s="18"/>
      <c r="E422" s="20"/>
      <c r="F422" s="17"/>
      <c r="I422" s="17"/>
      <c r="J422" s="17"/>
      <c r="M422" s="17"/>
      <c r="N422" s="17"/>
      <c r="Q422" s="5"/>
    </row>
    <row r="423" spans="4:17">
      <c r="D423" s="18"/>
      <c r="E423" s="20"/>
      <c r="F423" s="17"/>
      <c r="I423" s="17"/>
      <c r="J423" s="17"/>
      <c r="M423" s="17"/>
      <c r="N423" s="17"/>
      <c r="Q423" s="5"/>
    </row>
    <row r="424" spans="4:17">
      <c r="D424" s="18"/>
      <c r="E424" s="20"/>
      <c r="F424" s="17"/>
      <c r="I424" s="17"/>
      <c r="J424" s="17"/>
      <c r="M424" s="17"/>
      <c r="N424" s="17"/>
      <c r="Q424" s="5"/>
    </row>
    <row r="425" spans="4:17">
      <c r="D425" s="18"/>
      <c r="E425" s="20"/>
      <c r="F425" s="17"/>
      <c r="I425" s="17"/>
      <c r="J425" s="17"/>
      <c r="M425" s="17"/>
      <c r="N425" s="17"/>
      <c r="Q425" s="5"/>
    </row>
    <row r="426" spans="4:17">
      <c r="D426" s="18"/>
      <c r="E426" s="20"/>
      <c r="F426" s="17"/>
      <c r="I426" s="17"/>
      <c r="J426" s="17"/>
      <c r="M426" s="17"/>
      <c r="N426" s="17"/>
      <c r="Q426" s="5"/>
    </row>
    <row r="427" spans="4:17">
      <c r="D427" s="18"/>
      <c r="E427" s="20"/>
      <c r="F427" s="17"/>
      <c r="I427" s="17"/>
      <c r="J427" s="17"/>
      <c r="M427" s="17"/>
      <c r="N427" s="17"/>
      <c r="Q427" s="5"/>
    </row>
    <row r="428" spans="4:17">
      <c r="D428" s="18"/>
      <c r="E428" s="20"/>
      <c r="F428" s="17"/>
      <c r="I428" s="17"/>
      <c r="J428" s="17"/>
      <c r="M428" s="17"/>
      <c r="N428" s="17"/>
      <c r="Q428" s="5"/>
    </row>
    <row r="429" spans="4:17">
      <c r="D429" s="18"/>
      <c r="E429" s="20"/>
      <c r="F429" s="17"/>
      <c r="I429" s="17"/>
      <c r="J429" s="17"/>
      <c r="M429" s="17"/>
      <c r="N429" s="17"/>
      <c r="Q429" s="5"/>
    </row>
    <row r="430" spans="4:17">
      <c r="D430" s="18"/>
      <c r="E430" s="20"/>
      <c r="F430" s="17"/>
      <c r="I430" s="17"/>
      <c r="J430" s="17"/>
      <c r="M430" s="17"/>
      <c r="N430" s="17"/>
      <c r="Q430" s="5"/>
    </row>
    <row r="431" spans="4:17">
      <c r="D431" s="18"/>
      <c r="E431" s="20"/>
      <c r="F431" s="17"/>
      <c r="I431" s="17"/>
      <c r="J431" s="17"/>
      <c r="M431" s="17"/>
      <c r="N431" s="17"/>
      <c r="Q431" s="5"/>
    </row>
    <row r="432" spans="4:17">
      <c r="D432" s="18"/>
      <c r="E432" s="20"/>
      <c r="F432" s="17"/>
      <c r="I432" s="17"/>
      <c r="J432" s="17"/>
      <c r="M432" s="17"/>
      <c r="N432" s="17"/>
      <c r="Q432" s="5"/>
    </row>
    <row r="433" spans="4:17">
      <c r="D433" s="18"/>
      <c r="E433" s="20"/>
      <c r="F433" s="17"/>
      <c r="I433" s="17"/>
      <c r="J433" s="17"/>
      <c r="M433" s="17"/>
      <c r="N433" s="17"/>
      <c r="Q433" s="5"/>
    </row>
    <row r="434" spans="4:17">
      <c r="D434" s="18"/>
      <c r="E434" s="20"/>
      <c r="F434" s="17"/>
      <c r="I434" s="17"/>
      <c r="J434" s="17"/>
      <c r="M434" s="17"/>
      <c r="N434" s="17"/>
      <c r="Q434" s="5"/>
    </row>
    <row r="435" spans="4:17">
      <c r="D435" s="18"/>
      <c r="E435" s="20"/>
      <c r="F435" s="17"/>
      <c r="I435" s="17"/>
      <c r="J435" s="17"/>
      <c r="M435" s="17"/>
      <c r="N435" s="17"/>
      <c r="Q435" s="5"/>
    </row>
    <row r="436" spans="4:17">
      <c r="D436" s="18"/>
      <c r="E436" s="20"/>
      <c r="F436" s="17"/>
      <c r="I436" s="17"/>
      <c r="J436" s="17"/>
      <c r="M436" s="17"/>
      <c r="N436" s="17"/>
      <c r="Q436" s="5"/>
    </row>
    <row r="437" spans="4:17">
      <c r="D437" s="18"/>
      <c r="E437" s="20"/>
      <c r="F437" s="17"/>
      <c r="I437" s="17"/>
      <c r="J437" s="17"/>
      <c r="M437" s="17"/>
      <c r="N437" s="17"/>
      <c r="Q437" s="5"/>
    </row>
    <row r="438" spans="4:17">
      <c r="D438" s="18"/>
      <c r="E438" s="20"/>
      <c r="F438" s="17"/>
      <c r="I438" s="17"/>
      <c r="J438" s="17"/>
      <c r="M438" s="17"/>
      <c r="N438" s="17"/>
      <c r="Q438" s="5"/>
    </row>
    <row r="439" spans="4:17">
      <c r="D439" s="18"/>
      <c r="E439" s="20"/>
      <c r="F439" s="17"/>
      <c r="I439" s="17"/>
      <c r="J439" s="17"/>
      <c r="M439" s="17"/>
      <c r="N439" s="17"/>
      <c r="Q439" s="5"/>
    </row>
    <row r="440" spans="4:17">
      <c r="D440" s="18"/>
      <c r="E440" s="20"/>
      <c r="F440" s="17"/>
      <c r="I440" s="17"/>
      <c r="J440" s="17"/>
      <c r="M440" s="17"/>
      <c r="N440" s="17"/>
      <c r="Q440" s="5"/>
    </row>
    <row r="441" spans="4:17">
      <c r="D441" s="18"/>
      <c r="E441" s="20"/>
      <c r="F441" s="17"/>
      <c r="I441" s="17"/>
      <c r="J441" s="17"/>
      <c r="M441" s="17"/>
      <c r="N441" s="17"/>
      <c r="Q441" s="5"/>
    </row>
    <row r="442" spans="4:17">
      <c r="D442" s="18"/>
      <c r="E442" s="20"/>
      <c r="F442" s="17"/>
      <c r="I442" s="17"/>
      <c r="J442" s="17"/>
      <c r="M442" s="17"/>
      <c r="N442" s="17"/>
      <c r="Q442" s="5"/>
    </row>
    <row r="443" spans="4:17">
      <c r="D443" s="18"/>
      <c r="E443" s="20"/>
      <c r="F443" s="17"/>
      <c r="I443" s="17"/>
      <c r="J443" s="17"/>
      <c r="M443" s="17"/>
      <c r="N443" s="17"/>
      <c r="Q443" s="5"/>
    </row>
    <row r="444" spans="4:17">
      <c r="D444" s="18"/>
      <c r="E444" s="20"/>
      <c r="F444" s="17"/>
      <c r="I444" s="17"/>
      <c r="J444" s="17"/>
      <c r="M444" s="17"/>
      <c r="N444" s="17"/>
      <c r="Q444" s="5"/>
    </row>
    <row r="445" spans="4:17">
      <c r="D445" s="18"/>
      <c r="E445" s="20"/>
      <c r="F445" s="17"/>
      <c r="I445" s="17"/>
      <c r="J445" s="17"/>
      <c r="M445" s="17"/>
      <c r="N445" s="17"/>
      <c r="Q445" s="5"/>
    </row>
    <row r="446" spans="4:17">
      <c r="D446" s="18"/>
      <c r="E446" s="20"/>
      <c r="F446" s="17"/>
      <c r="I446" s="17"/>
      <c r="J446" s="17"/>
      <c r="M446" s="17"/>
      <c r="N446" s="17"/>
      <c r="Q446" s="5"/>
    </row>
    <row r="447" spans="4:17">
      <c r="D447" s="18"/>
      <c r="E447" s="20"/>
      <c r="F447" s="17"/>
      <c r="I447" s="17"/>
      <c r="J447" s="17"/>
      <c r="M447" s="17"/>
      <c r="N447" s="17"/>
      <c r="Q447" s="5"/>
    </row>
    <row r="448" spans="4:17">
      <c r="D448" s="18"/>
      <c r="E448" s="20"/>
      <c r="F448" s="17"/>
      <c r="I448" s="17"/>
      <c r="J448" s="17"/>
      <c r="M448" s="17"/>
      <c r="N448" s="17"/>
      <c r="Q448" s="5"/>
    </row>
    <row r="449" spans="4:17">
      <c r="D449" s="18"/>
      <c r="E449" s="20"/>
      <c r="F449" s="17"/>
      <c r="I449" s="17"/>
      <c r="J449" s="17"/>
      <c r="M449" s="17"/>
      <c r="N449" s="17"/>
      <c r="Q449" s="5"/>
    </row>
    <row r="450" spans="4:17">
      <c r="D450" s="18"/>
      <c r="E450" s="20"/>
      <c r="F450" s="17"/>
      <c r="I450" s="17"/>
      <c r="J450" s="17"/>
      <c r="M450" s="17"/>
      <c r="N450" s="17"/>
      <c r="Q450" s="5"/>
    </row>
    <row r="451" spans="4:17">
      <c r="D451" s="18"/>
      <c r="E451" s="20"/>
      <c r="F451" s="17"/>
      <c r="I451" s="17"/>
      <c r="J451" s="17"/>
      <c r="M451" s="17"/>
      <c r="N451" s="17"/>
      <c r="Q451" s="5"/>
    </row>
    <row r="452" spans="4:17">
      <c r="D452" s="18"/>
      <c r="E452" s="20"/>
      <c r="F452" s="17"/>
      <c r="I452" s="17"/>
      <c r="J452" s="17"/>
      <c r="M452" s="17"/>
      <c r="N452" s="17"/>
      <c r="Q452" s="5"/>
    </row>
    <row r="453" spans="4:17">
      <c r="D453" s="18"/>
      <c r="E453" s="20"/>
      <c r="F453" s="17"/>
      <c r="I453" s="17"/>
      <c r="J453" s="17"/>
      <c r="M453" s="17"/>
      <c r="N453" s="17"/>
      <c r="Q453" s="5"/>
    </row>
    <row r="454" spans="4:17">
      <c r="D454" s="18"/>
      <c r="E454" s="20"/>
      <c r="F454" s="17"/>
      <c r="I454" s="17"/>
      <c r="J454" s="17"/>
      <c r="M454" s="17"/>
      <c r="N454" s="17"/>
      <c r="Q454" s="5"/>
    </row>
    <row r="455" spans="4:17">
      <c r="D455" s="18"/>
      <c r="E455" s="20"/>
      <c r="F455" s="17"/>
      <c r="I455" s="17"/>
      <c r="J455" s="17"/>
      <c r="M455" s="17"/>
      <c r="N455" s="17"/>
      <c r="Q455" s="5"/>
    </row>
    <row r="456" spans="4:17">
      <c r="D456" s="18"/>
      <c r="E456" s="20"/>
      <c r="F456" s="17"/>
      <c r="I456" s="17"/>
      <c r="J456" s="17"/>
      <c r="M456" s="17"/>
      <c r="N456" s="17"/>
      <c r="Q456" s="5"/>
    </row>
    <row r="457" spans="4:17">
      <c r="D457" s="18"/>
      <c r="E457" s="20"/>
      <c r="F457" s="17"/>
      <c r="I457" s="17"/>
      <c r="J457" s="17"/>
      <c r="M457" s="17"/>
      <c r="N457" s="17"/>
      <c r="Q457" s="5"/>
    </row>
    <row r="458" spans="4:17">
      <c r="D458" s="18"/>
      <c r="E458" s="20"/>
      <c r="F458" s="17"/>
      <c r="I458" s="17"/>
      <c r="J458" s="17"/>
      <c r="M458" s="17"/>
      <c r="N458" s="17"/>
      <c r="Q458" s="5"/>
    </row>
    <row r="459" spans="4:17">
      <c r="D459" s="18"/>
      <c r="E459" s="20"/>
      <c r="F459" s="17"/>
      <c r="I459" s="17"/>
      <c r="J459" s="17"/>
      <c r="M459" s="17"/>
      <c r="N459" s="17"/>
      <c r="Q459" s="5"/>
    </row>
    <row r="460" spans="4:17">
      <c r="D460" s="18"/>
      <c r="E460" s="20"/>
      <c r="F460" s="17"/>
      <c r="I460" s="17"/>
      <c r="J460" s="17"/>
      <c r="M460" s="17"/>
      <c r="N460" s="17"/>
      <c r="Q460" s="5"/>
    </row>
    <row r="461" spans="4:17">
      <c r="D461" s="18"/>
      <c r="E461" s="20"/>
      <c r="F461" s="17"/>
      <c r="I461" s="17"/>
      <c r="J461" s="17"/>
      <c r="M461" s="17"/>
      <c r="N461" s="17"/>
      <c r="Q461" s="5"/>
    </row>
    <row r="462" spans="4:17">
      <c r="D462" s="18"/>
      <c r="E462" s="20"/>
      <c r="F462" s="17"/>
      <c r="I462" s="17"/>
      <c r="J462" s="17"/>
      <c r="M462" s="17"/>
      <c r="N462" s="17"/>
      <c r="Q462" s="5"/>
    </row>
    <row r="463" spans="4:17">
      <c r="D463" s="18"/>
      <c r="E463" s="20"/>
      <c r="F463" s="17"/>
      <c r="I463" s="17"/>
      <c r="J463" s="17"/>
      <c r="M463" s="17"/>
      <c r="N463" s="17"/>
      <c r="Q463" s="5"/>
    </row>
    <row r="464" spans="4:17">
      <c r="D464" s="18"/>
      <c r="E464" s="20"/>
      <c r="F464" s="17"/>
      <c r="I464" s="17"/>
      <c r="J464" s="17"/>
      <c r="M464" s="17"/>
      <c r="N464" s="17"/>
      <c r="Q464" s="5"/>
    </row>
    <row r="465" spans="4:17">
      <c r="D465" s="18"/>
      <c r="E465" s="20"/>
      <c r="F465" s="17"/>
      <c r="I465" s="17"/>
      <c r="J465" s="17"/>
      <c r="M465" s="17"/>
      <c r="N465" s="17"/>
      <c r="Q465" s="5"/>
    </row>
    <row r="466" spans="4:17">
      <c r="D466" s="18"/>
      <c r="E466" s="20"/>
      <c r="F466" s="17"/>
      <c r="I466" s="17"/>
      <c r="J466" s="17"/>
      <c r="M466" s="17"/>
      <c r="N466" s="17"/>
      <c r="Q466" s="5"/>
    </row>
    <row r="467" spans="4:17">
      <c r="D467" s="18"/>
      <c r="E467" s="20"/>
      <c r="F467" s="17"/>
      <c r="I467" s="17"/>
      <c r="J467" s="17"/>
      <c r="M467" s="17"/>
      <c r="N467" s="17"/>
      <c r="Q467" s="5"/>
    </row>
    <row r="468" spans="4:17">
      <c r="D468" s="18"/>
      <c r="E468" s="20"/>
      <c r="F468" s="17"/>
      <c r="I468" s="17"/>
      <c r="J468" s="17"/>
      <c r="M468" s="17"/>
      <c r="N468" s="17"/>
      <c r="Q468" s="5"/>
    </row>
    <row r="469" spans="4:17">
      <c r="D469" s="18"/>
      <c r="E469" s="20"/>
      <c r="F469" s="17"/>
      <c r="I469" s="17"/>
      <c r="J469" s="17"/>
      <c r="M469" s="17"/>
      <c r="N469" s="17"/>
      <c r="Q469" s="5"/>
    </row>
    <row r="470" spans="4:17">
      <c r="D470" s="18"/>
      <c r="E470" s="20"/>
      <c r="F470" s="17"/>
      <c r="I470" s="17"/>
      <c r="J470" s="17"/>
      <c r="M470" s="17"/>
      <c r="N470" s="17"/>
      <c r="Q470" s="5"/>
    </row>
    <row r="471" spans="4:17">
      <c r="D471" s="18"/>
      <c r="E471" s="20"/>
      <c r="F471" s="17"/>
      <c r="I471" s="17"/>
      <c r="J471" s="17"/>
      <c r="M471" s="17"/>
      <c r="N471" s="17"/>
      <c r="Q471" s="5"/>
    </row>
    <row r="472" spans="4:17">
      <c r="D472" s="18"/>
      <c r="E472" s="20"/>
      <c r="F472" s="17"/>
      <c r="I472" s="17"/>
      <c r="J472" s="17"/>
      <c r="M472" s="17"/>
      <c r="N472" s="17"/>
      <c r="Q472" s="5"/>
    </row>
    <row r="473" spans="4:17">
      <c r="D473" s="18"/>
      <c r="E473" s="20"/>
      <c r="F473" s="17"/>
      <c r="I473" s="17"/>
      <c r="J473" s="17"/>
      <c r="M473" s="17"/>
      <c r="N473" s="17"/>
      <c r="Q473" s="5"/>
    </row>
    <row r="474" spans="4:17">
      <c r="D474" s="18"/>
      <c r="E474" s="20"/>
      <c r="F474" s="17"/>
      <c r="I474" s="17"/>
      <c r="J474" s="17"/>
      <c r="M474" s="17"/>
      <c r="N474" s="17"/>
      <c r="Q474" s="5"/>
    </row>
    <row r="475" spans="4:17">
      <c r="D475" s="18"/>
      <c r="E475" s="20"/>
      <c r="F475" s="17"/>
      <c r="I475" s="17"/>
      <c r="J475" s="17"/>
      <c r="M475" s="17"/>
      <c r="N475" s="17"/>
      <c r="Q475" s="5"/>
    </row>
    <row r="476" spans="4:17">
      <c r="D476" s="18"/>
      <c r="E476" s="20"/>
      <c r="F476" s="17"/>
      <c r="I476" s="17"/>
      <c r="J476" s="17"/>
      <c r="M476" s="17"/>
      <c r="N476" s="17"/>
      <c r="Q476" s="5"/>
    </row>
    <row r="477" spans="4:17">
      <c r="D477" s="18"/>
      <c r="E477" s="20"/>
      <c r="F477" s="17"/>
      <c r="I477" s="17"/>
      <c r="J477" s="17"/>
      <c r="M477" s="17"/>
      <c r="N477" s="17"/>
      <c r="Q477" s="5"/>
    </row>
    <row r="478" spans="4:17">
      <c r="D478" s="18"/>
      <c r="E478" s="20"/>
      <c r="F478" s="17"/>
      <c r="I478" s="17"/>
      <c r="J478" s="17"/>
      <c r="M478" s="17"/>
      <c r="N478" s="17"/>
      <c r="Q478" s="5"/>
    </row>
    <row r="479" spans="4:17">
      <c r="D479" s="18"/>
      <c r="E479" s="20"/>
      <c r="F479" s="17"/>
      <c r="I479" s="17"/>
      <c r="J479" s="17"/>
      <c r="M479" s="17"/>
      <c r="N479" s="17"/>
      <c r="Q479" s="5"/>
    </row>
    <row r="480" spans="4:17">
      <c r="D480" s="18"/>
      <c r="E480" s="20"/>
      <c r="F480" s="17"/>
      <c r="I480" s="17"/>
      <c r="J480" s="17"/>
      <c r="M480" s="17"/>
      <c r="N480" s="17"/>
      <c r="Q480" s="5"/>
    </row>
    <row r="481" spans="4:17">
      <c r="D481" s="18"/>
      <c r="E481" s="20"/>
      <c r="F481" s="17"/>
      <c r="I481" s="17"/>
      <c r="J481" s="17"/>
      <c r="M481" s="17"/>
      <c r="N481" s="17"/>
      <c r="Q481" s="5"/>
    </row>
    <row r="482" spans="4:17">
      <c r="D482" s="18"/>
      <c r="E482" s="20"/>
      <c r="F482" s="17"/>
      <c r="I482" s="17"/>
      <c r="J482" s="17"/>
      <c r="M482" s="17"/>
      <c r="N482" s="17"/>
      <c r="Q482" s="5"/>
    </row>
    <row r="483" spans="4:17">
      <c r="D483" s="18"/>
      <c r="E483" s="20"/>
      <c r="F483" s="17"/>
      <c r="I483" s="17"/>
      <c r="J483" s="17"/>
      <c r="M483" s="17"/>
      <c r="N483" s="17"/>
      <c r="Q483" s="5"/>
    </row>
    <row r="484" spans="4:17">
      <c r="D484" s="18"/>
      <c r="E484" s="20"/>
      <c r="F484" s="17"/>
      <c r="I484" s="17"/>
      <c r="J484" s="17"/>
      <c r="M484" s="17"/>
      <c r="N484" s="17"/>
      <c r="Q484" s="5"/>
    </row>
    <row r="485" spans="4:17">
      <c r="D485" s="18"/>
      <c r="E485" s="20"/>
      <c r="F485" s="17"/>
      <c r="I485" s="17"/>
      <c r="J485" s="17"/>
      <c r="M485" s="17"/>
      <c r="N485" s="17"/>
      <c r="Q485" s="5"/>
    </row>
    <row r="486" spans="4:17">
      <c r="D486" s="18"/>
      <c r="E486" s="20"/>
      <c r="F486" s="17"/>
      <c r="I486" s="17"/>
      <c r="J486" s="17"/>
      <c r="M486" s="17"/>
      <c r="N486" s="17"/>
      <c r="Q486" s="5"/>
    </row>
    <row r="487" spans="4:17">
      <c r="D487" s="18"/>
      <c r="E487" s="20"/>
      <c r="F487" s="17"/>
      <c r="I487" s="17"/>
      <c r="J487" s="17"/>
      <c r="M487" s="17"/>
      <c r="N487" s="17"/>
      <c r="Q487" s="5"/>
    </row>
    <row r="488" spans="4:17">
      <c r="D488" s="18"/>
      <c r="E488" s="20"/>
      <c r="F488" s="17"/>
      <c r="I488" s="17"/>
      <c r="J488" s="17"/>
      <c r="M488" s="17"/>
      <c r="N488" s="17"/>
      <c r="Q488" s="5"/>
    </row>
    <row r="489" spans="4:17">
      <c r="D489" s="18"/>
      <c r="E489" s="20"/>
      <c r="F489" s="17"/>
      <c r="I489" s="17"/>
      <c r="J489" s="17"/>
      <c r="M489" s="17"/>
      <c r="N489" s="17"/>
      <c r="Q489" s="5"/>
    </row>
    <row r="490" spans="4:17">
      <c r="D490" s="18"/>
      <c r="E490" s="20"/>
      <c r="F490" s="17"/>
      <c r="I490" s="17"/>
      <c r="J490" s="17"/>
      <c r="M490" s="17"/>
      <c r="N490" s="17"/>
      <c r="Q490" s="5"/>
    </row>
    <row r="491" spans="4:17">
      <c r="D491" s="18"/>
      <c r="E491" s="20"/>
      <c r="F491" s="17"/>
      <c r="I491" s="17"/>
      <c r="J491" s="17"/>
      <c r="M491" s="17"/>
      <c r="N491" s="17"/>
      <c r="Q491" s="5"/>
    </row>
    <row r="492" spans="4:17">
      <c r="D492" s="18"/>
      <c r="E492" s="20"/>
      <c r="F492" s="17"/>
      <c r="I492" s="17"/>
      <c r="J492" s="17"/>
      <c r="M492" s="17"/>
      <c r="N492" s="17"/>
      <c r="Q492" s="5"/>
    </row>
    <row r="493" spans="4:17">
      <c r="D493" s="18"/>
      <c r="E493" s="20"/>
      <c r="F493" s="17"/>
      <c r="I493" s="17"/>
      <c r="J493" s="17"/>
      <c r="M493" s="17"/>
      <c r="N493" s="17"/>
      <c r="Q493" s="5"/>
    </row>
    <row r="494" spans="4:17">
      <c r="D494" s="18"/>
      <c r="E494" s="20"/>
      <c r="F494" s="17"/>
      <c r="I494" s="17"/>
      <c r="J494" s="17"/>
      <c r="M494" s="17"/>
      <c r="N494" s="17"/>
      <c r="Q494" s="5"/>
    </row>
    <row r="495" spans="4:17">
      <c r="D495" s="18"/>
      <c r="E495" s="20"/>
      <c r="F495" s="17"/>
      <c r="I495" s="17"/>
      <c r="J495" s="17"/>
      <c r="M495" s="17"/>
      <c r="N495" s="17"/>
      <c r="Q495" s="5"/>
    </row>
    <row r="496" spans="4:17">
      <c r="D496" s="18"/>
      <c r="E496" s="20"/>
      <c r="F496" s="17"/>
      <c r="I496" s="17"/>
      <c r="J496" s="17"/>
      <c r="M496" s="17"/>
      <c r="N496" s="17"/>
      <c r="Q496" s="5"/>
    </row>
    <row r="497" spans="4:17">
      <c r="D497" s="18"/>
      <c r="E497" s="20"/>
      <c r="F497" s="17"/>
      <c r="I497" s="17"/>
      <c r="J497" s="17"/>
      <c r="M497" s="17"/>
      <c r="N497" s="17"/>
      <c r="Q497" s="5"/>
    </row>
    <row r="498" spans="4:17">
      <c r="D498" s="18"/>
      <c r="E498" s="20"/>
      <c r="F498" s="17"/>
      <c r="I498" s="17"/>
      <c r="J498" s="17"/>
      <c r="M498" s="17"/>
      <c r="N498" s="17"/>
      <c r="Q498" s="5"/>
    </row>
    <row r="499" spans="4:17">
      <c r="D499" s="18"/>
      <c r="E499" s="20"/>
      <c r="F499" s="17"/>
      <c r="I499" s="17"/>
      <c r="J499" s="17"/>
      <c r="M499" s="17"/>
      <c r="N499" s="17"/>
      <c r="Q499" s="5"/>
    </row>
    <row r="500" spans="4:17">
      <c r="D500" s="18"/>
      <c r="E500" s="20"/>
      <c r="F500" s="17"/>
      <c r="I500" s="17"/>
      <c r="J500" s="17"/>
      <c r="M500" s="17"/>
      <c r="N500" s="17"/>
      <c r="Q500" s="5"/>
    </row>
    <row r="501" spans="4:17">
      <c r="D501" s="18"/>
      <c r="E501" s="20"/>
      <c r="F501" s="17"/>
      <c r="I501" s="17"/>
      <c r="J501" s="17"/>
      <c r="M501" s="17"/>
      <c r="N501" s="17"/>
      <c r="Q501" s="5"/>
    </row>
    <row r="502" spans="4:17">
      <c r="D502" s="18"/>
      <c r="E502" s="20"/>
      <c r="F502" s="17"/>
      <c r="I502" s="17"/>
      <c r="J502" s="17"/>
      <c r="M502" s="17"/>
      <c r="N502" s="17"/>
      <c r="Q502" s="5"/>
    </row>
    <row r="503" spans="4:17">
      <c r="D503" s="18"/>
      <c r="E503" s="20"/>
      <c r="F503" s="17"/>
      <c r="I503" s="17"/>
      <c r="J503" s="17"/>
      <c r="M503" s="17"/>
      <c r="N503" s="17"/>
      <c r="Q503" s="5"/>
    </row>
    <row r="504" spans="4:17">
      <c r="D504" s="18"/>
      <c r="E504" s="20"/>
      <c r="F504" s="17"/>
      <c r="I504" s="17"/>
      <c r="J504" s="17"/>
      <c r="M504" s="17"/>
      <c r="N504" s="17"/>
      <c r="Q504" s="5"/>
    </row>
    <row r="505" spans="4:17">
      <c r="D505" s="18"/>
      <c r="E505" s="20"/>
      <c r="F505" s="17"/>
      <c r="I505" s="17"/>
      <c r="J505" s="17"/>
      <c r="M505" s="17"/>
      <c r="N505" s="17"/>
      <c r="Q505" s="5"/>
    </row>
    <row r="506" spans="4:17">
      <c r="D506" s="18"/>
      <c r="E506" s="20"/>
      <c r="F506" s="17"/>
      <c r="I506" s="17"/>
      <c r="J506" s="17"/>
      <c r="M506" s="17"/>
      <c r="N506" s="17"/>
      <c r="Q506" s="5"/>
    </row>
    <row r="507" spans="4:17">
      <c r="D507" s="18"/>
      <c r="E507" s="20"/>
      <c r="F507" s="17"/>
      <c r="I507" s="17"/>
      <c r="J507" s="17"/>
      <c r="M507" s="17"/>
      <c r="N507" s="17"/>
      <c r="Q507" s="5"/>
    </row>
    <row r="508" spans="4:17">
      <c r="D508" s="18"/>
      <c r="E508" s="20"/>
      <c r="F508" s="17"/>
      <c r="I508" s="17"/>
      <c r="J508" s="17"/>
      <c r="M508" s="17"/>
      <c r="N508" s="17"/>
      <c r="Q508" s="5"/>
    </row>
    <row r="509" spans="4:17">
      <c r="D509" s="18"/>
      <c r="E509" s="20"/>
      <c r="F509" s="17"/>
      <c r="I509" s="17"/>
      <c r="J509" s="17"/>
      <c r="M509" s="17"/>
      <c r="N509" s="17"/>
      <c r="Q509" s="5"/>
    </row>
    <row r="510" spans="4:17">
      <c r="D510" s="18"/>
      <c r="E510" s="20"/>
      <c r="F510" s="17"/>
      <c r="I510" s="17"/>
      <c r="J510" s="17"/>
      <c r="M510" s="17"/>
      <c r="N510" s="17"/>
      <c r="Q510" s="5"/>
    </row>
    <row r="511" spans="4:17">
      <c r="D511" s="18"/>
      <c r="E511" s="20"/>
      <c r="F511" s="17"/>
      <c r="I511" s="17"/>
      <c r="J511" s="17"/>
      <c r="M511" s="17"/>
      <c r="N511" s="17"/>
      <c r="Q511" s="5"/>
    </row>
    <row r="512" spans="4:17">
      <c r="D512" s="18"/>
      <c r="E512" s="20"/>
      <c r="F512" s="17"/>
      <c r="I512" s="17"/>
      <c r="J512" s="17"/>
      <c r="M512" s="17"/>
      <c r="N512" s="17"/>
      <c r="Q512" s="5"/>
    </row>
    <row r="513" spans="4:17">
      <c r="D513" s="18"/>
      <c r="E513" s="20"/>
      <c r="F513" s="17"/>
      <c r="I513" s="17"/>
      <c r="J513" s="17"/>
      <c r="M513" s="17"/>
      <c r="N513" s="17"/>
      <c r="Q513" s="5"/>
    </row>
    <row r="514" spans="4:17">
      <c r="D514" s="18"/>
      <c r="E514" s="20"/>
      <c r="F514" s="17"/>
      <c r="I514" s="17"/>
      <c r="J514" s="17"/>
      <c r="M514" s="17"/>
      <c r="N514" s="17"/>
      <c r="Q514" s="5"/>
    </row>
    <row r="515" spans="4:17">
      <c r="D515" s="18"/>
      <c r="E515" s="20"/>
      <c r="F515" s="17"/>
      <c r="I515" s="17"/>
      <c r="J515" s="17"/>
      <c r="M515" s="17"/>
      <c r="N515" s="17"/>
      <c r="Q515" s="5"/>
    </row>
    <row r="516" spans="4:17">
      <c r="D516" s="18"/>
      <c r="E516" s="20"/>
      <c r="F516" s="17"/>
      <c r="I516" s="17"/>
      <c r="J516" s="17"/>
      <c r="M516" s="17"/>
      <c r="N516" s="17"/>
      <c r="Q516" s="5"/>
    </row>
    <row r="517" spans="4:17">
      <c r="D517" s="18"/>
      <c r="E517" s="20"/>
      <c r="F517" s="17"/>
      <c r="I517" s="17"/>
      <c r="J517" s="17"/>
      <c r="M517" s="17"/>
      <c r="N517" s="17"/>
      <c r="Q517" s="5"/>
    </row>
    <row r="518" spans="4:17">
      <c r="D518" s="18"/>
      <c r="E518" s="20"/>
      <c r="F518" s="17"/>
      <c r="I518" s="17"/>
      <c r="J518" s="17"/>
      <c r="M518" s="17"/>
      <c r="N518" s="17"/>
      <c r="Q518" s="5"/>
    </row>
    <row r="519" spans="4:17">
      <c r="D519" s="18"/>
      <c r="E519" s="20"/>
      <c r="F519" s="17"/>
      <c r="I519" s="17"/>
      <c r="J519" s="17"/>
      <c r="M519" s="17"/>
      <c r="N519" s="17"/>
      <c r="Q519" s="5"/>
    </row>
    <row r="520" spans="4:17">
      <c r="D520" s="18"/>
      <c r="E520" s="20"/>
      <c r="F520" s="17"/>
      <c r="I520" s="17"/>
      <c r="J520" s="17"/>
      <c r="M520" s="17"/>
      <c r="N520" s="17"/>
      <c r="Q520" s="5"/>
    </row>
    <row r="521" spans="4:17">
      <c r="D521" s="18"/>
      <c r="E521" s="20"/>
      <c r="F521" s="17"/>
      <c r="I521" s="17"/>
      <c r="J521" s="17"/>
      <c r="M521" s="17"/>
      <c r="N521" s="17"/>
      <c r="Q521" s="5"/>
    </row>
    <row r="522" spans="4:17">
      <c r="D522" s="18"/>
      <c r="E522" s="20"/>
      <c r="F522" s="17"/>
      <c r="I522" s="17"/>
      <c r="J522" s="17"/>
      <c r="M522" s="17"/>
      <c r="N522" s="17"/>
      <c r="Q522" s="5"/>
    </row>
    <row r="523" spans="4:17">
      <c r="D523" s="18"/>
      <c r="E523" s="20"/>
      <c r="F523" s="17"/>
      <c r="I523" s="17"/>
      <c r="J523" s="17"/>
      <c r="M523" s="17"/>
      <c r="N523" s="17"/>
      <c r="Q523" s="5"/>
    </row>
    <row r="524" spans="4:17">
      <c r="D524" s="18"/>
      <c r="E524" s="20"/>
      <c r="F524" s="17"/>
      <c r="I524" s="17"/>
      <c r="J524" s="17"/>
      <c r="M524" s="17"/>
      <c r="N524" s="17"/>
      <c r="Q524" s="5"/>
    </row>
    <row r="525" spans="4:17">
      <c r="D525" s="18"/>
      <c r="E525" s="20"/>
      <c r="F525" s="17"/>
      <c r="I525" s="17"/>
      <c r="J525" s="17"/>
      <c r="M525" s="17"/>
      <c r="N525" s="17"/>
      <c r="Q525" s="5"/>
    </row>
    <row r="526" spans="4:17">
      <c r="D526" s="18"/>
      <c r="E526" s="20"/>
      <c r="F526" s="17"/>
      <c r="I526" s="17"/>
      <c r="J526" s="17"/>
      <c r="M526" s="17"/>
      <c r="N526" s="17"/>
      <c r="Q526" s="5"/>
    </row>
    <row r="527" spans="4:17">
      <c r="D527" s="18"/>
      <c r="E527" s="20"/>
      <c r="F527" s="17"/>
      <c r="I527" s="17"/>
      <c r="J527" s="17"/>
      <c r="M527" s="17"/>
      <c r="N527" s="17"/>
      <c r="Q527" s="5"/>
    </row>
    <row r="528" spans="4:17">
      <c r="D528" s="18"/>
      <c r="E528" s="20"/>
      <c r="F528" s="17"/>
      <c r="I528" s="17"/>
      <c r="J528" s="17"/>
      <c r="M528" s="17"/>
      <c r="N528" s="17"/>
      <c r="Q528" s="5"/>
    </row>
    <row r="529" spans="4:17">
      <c r="D529" s="18"/>
      <c r="E529" s="20"/>
      <c r="F529" s="17"/>
      <c r="I529" s="17"/>
      <c r="J529" s="17"/>
      <c r="M529" s="17"/>
      <c r="N529" s="17"/>
      <c r="Q529" s="5"/>
    </row>
    <row r="530" spans="4:17">
      <c r="D530" s="18"/>
      <c r="E530" s="20"/>
      <c r="F530" s="17"/>
      <c r="I530" s="17"/>
      <c r="J530" s="17"/>
      <c r="M530" s="17"/>
      <c r="N530" s="17"/>
      <c r="Q530" s="5"/>
    </row>
    <row r="531" spans="4:17">
      <c r="D531" s="18"/>
      <c r="E531" s="20"/>
      <c r="F531" s="17"/>
      <c r="I531" s="17"/>
      <c r="J531" s="17"/>
      <c r="M531" s="17"/>
      <c r="N531" s="17"/>
      <c r="Q531" s="5"/>
    </row>
    <row r="532" spans="4:17">
      <c r="D532" s="18"/>
      <c r="E532" s="20"/>
      <c r="F532" s="17"/>
      <c r="I532" s="17"/>
      <c r="J532" s="17"/>
      <c r="M532" s="17"/>
      <c r="N532" s="17"/>
      <c r="Q532" s="5"/>
    </row>
    <row r="533" spans="4:17">
      <c r="D533" s="18"/>
      <c r="E533" s="20"/>
      <c r="F533" s="17"/>
      <c r="I533" s="17"/>
      <c r="J533" s="17"/>
      <c r="M533" s="17"/>
      <c r="N533" s="17"/>
      <c r="Q533" s="5"/>
    </row>
    <row r="534" spans="4:17">
      <c r="D534" s="18"/>
      <c r="E534" s="20"/>
      <c r="F534" s="17"/>
      <c r="I534" s="17"/>
      <c r="J534" s="17"/>
      <c r="M534" s="17"/>
      <c r="N534" s="17"/>
      <c r="Q534" s="5"/>
    </row>
    <row r="535" spans="4:17">
      <c r="D535" s="18"/>
      <c r="E535" s="20"/>
      <c r="F535" s="17"/>
      <c r="I535" s="17"/>
      <c r="J535" s="17"/>
      <c r="M535" s="17"/>
      <c r="N535" s="17"/>
      <c r="Q535" s="5"/>
    </row>
    <row r="536" spans="4:17">
      <c r="D536" s="18"/>
      <c r="E536" s="20"/>
      <c r="F536" s="17"/>
      <c r="I536" s="17"/>
      <c r="J536" s="17"/>
      <c r="M536" s="17"/>
      <c r="N536" s="17"/>
      <c r="Q536" s="5"/>
    </row>
    <row r="537" spans="4:17">
      <c r="D537" s="18"/>
      <c r="E537" s="20"/>
      <c r="F537" s="17"/>
      <c r="I537" s="17"/>
      <c r="J537" s="17"/>
      <c r="M537" s="17"/>
      <c r="N537" s="17"/>
      <c r="Q537" s="5"/>
    </row>
    <row r="538" spans="4:17">
      <c r="D538" s="18"/>
      <c r="E538" s="20"/>
      <c r="F538" s="17"/>
      <c r="I538" s="17"/>
      <c r="J538" s="17"/>
      <c r="M538" s="17"/>
      <c r="N538" s="17"/>
      <c r="Q538" s="5"/>
    </row>
    <row r="539" spans="4:17">
      <c r="D539" s="18"/>
      <c r="E539" s="20"/>
      <c r="F539" s="17"/>
      <c r="I539" s="17"/>
      <c r="J539" s="17"/>
      <c r="M539" s="17"/>
      <c r="N539" s="17"/>
      <c r="Q539" s="5"/>
    </row>
    <row r="540" spans="4:17">
      <c r="D540" s="18"/>
      <c r="E540" s="20"/>
      <c r="F540" s="17"/>
      <c r="I540" s="17"/>
      <c r="J540" s="17"/>
      <c r="M540" s="17"/>
      <c r="N540" s="17"/>
      <c r="Q540" s="5"/>
    </row>
    <row r="541" spans="4:17">
      <c r="D541" s="18"/>
      <c r="E541" s="20"/>
      <c r="F541" s="17"/>
      <c r="I541" s="17"/>
      <c r="J541" s="17"/>
      <c r="M541" s="17"/>
      <c r="N541" s="17"/>
      <c r="Q541" s="5"/>
    </row>
    <row r="542" spans="4:17">
      <c r="D542" s="18"/>
      <c r="E542" s="20"/>
      <c r="F542" s="17"/>
      <c r="I542" s="17"/>
      <c r="J542" s="17"/>
      <c r="M542" s="17"/>
      <c r="N542" s="17"/>
      <c r="Q542" s="5"/>
    </row>
    <row r="543" spans="4:17">
      <c r="D543" s="18"/>
      <c r="E543" s="20"/>
      <c r="F543" s="17"/>
      <c r="I543" s="17"/>
      <c r="J543" s="17"/>
      <c r="M543" s="17"/>
      <c r="N543" s="17"/>
      <c r="Q543" s="5"/>
    </row>
    <row r="544" spans="4:17">
      <c r="D544" s="18"/>
      <c r="E544" s="20"/>
      <c r="F544" s="17"/>
      <c r="I544" s="17"/>
      <c r="J544" s="17"/>
      <c r="M544" s="17"/>
      <c r="N544" s="17"/>
      <c r="Q544" s="5"/>
    </row>
    <row r="545" spans="4:17">
      <c r="D545" s="18"/>
      <c r="E545" s="20"/>
      <c r="F545" s="17"/>
      <c r="I545" s="17"/>
      <c r="J545" s="17"/>
      <c r="M545" s="17"/>
      <c r="N545" s="17"/>
      <c r="Q545" s="5"/>
    </row>
    <row r="546" spans="4:17">
      <c r="D546" s="18"/>
      <c r="E546" s="20"/>
      <c r="F546" s="17"/>
      <c r="I546" s="17"/>
      <c r="J546" s="17"/>
      <c r="M546" s="17"/>
      <c r="N546" s="17"/>
      <c r="Q546" s="5"/>
    </row>
    <row r="547" spans="4:17">
      <c r="D547" s="18"/>
      <c r="E547" s="20"/>
      <c r="F547" s="17"/>
      <c r="I547" s="17"/>
      <c r="J547" s="17"/>
      <c r="M547" s="17"/>
      <c r="N547" s="17"/>
      <c r="Q547" s="5"/>
    </row>
    <row r="548" spans="4:17">
      <c r="D548" s="18"/>
      <c r="E548" s="20"/>
      <c r="F548" s="17"/>
      <c r="I548" s="17"/>
      <c r="J548" s="17"/>
      <c r="M548" s="17"/>
      <c r="N548" s="17"/>
      <c r="Q548" s="5"/>
    </row>
    <row r="549" spans="4:17">
      <c r="D549" s="18"/>
      <c r="E549" s="20"/>
      <c r="F549" s="17"/>
      <c r="I549" s="17"/>
      <c r="J549" s="17"/>
      <c r="M549" s="17"/>
      <c r="N549" s="17"/>
      <c r="Q549" s="5"/>
    </row>
    <row r="550" spans="4:17">
      <c r="D550" s="18"/>
      <c r="E550" s="20"/>
      <c r="F550" s="17"/>
      <c r="I550" s="17"/>
      <c r="J550" s="17"/>
      <c r="M550" s="17"/>
      <c r="N550" s="17"/>
      <c r="Q550" s="5"/>
    </row>
    <row r="551" spans="4:17">
      <c r="D551" s="18"/>
      <c r="E551" s="20"/>
      <c r="F551" s="17"/>
      <c r="I551" s="17"/>
      <c r="J551" s="17"/>
      <c r="M551" s="17"/>
      <c r="N551" s="17"/>
      <c r="Q551" s="5"/>
    </row>
    <row r="552" spans="4:17">
      <c r="D552" s="18"/>
      <c r="E552" s="20"/>
      <c r="F552" s="17"/>
      <c r="I552" s="17"/>
      <c r="J552" s="17"/>
      <c r="M552" s="17"/>
      <c r="N552" s="17"/>
      <c r="Q552" s="5"/>
    </row>
    <row r="553" spans="4:17">
      <c r="D553" s="18"/>
      <c r="E553" s="20"/>
      <c r="F553" s="17"/>
      <c r="I553" s="17"/>
      <c r="J553" s="17"/>
      <c r="M553" s="17"/>
      <c r="N553" s="17"/>
      <c r="Q553" s="5"/>
    </row>
    <row r="554" spans="4:17">
      <c r="D554" s="18"/>
      <c r="E554" s="20"/>
      <c r="F554" s="17"/>
      <c r="I554" s="17"/>
      <c r="J554" s="17"/>
      <c r="M554" s="17"/>
      <c r="N554" s="17"/>
      <c r="Q554" s="5"/>
    </row>
    <row r="555" spans="4:17">
      <c r="D555" s="18"/>
      <c r="E555" s="20"/>
      <c r="F555" s="17"/>
      <c r="I555" s="17"/>
      <c r="J555" s="17"/>
      <c r="M555" s="17"/>
      <c r="N555" s="17"/>
      <c r="Q555" s="5"/>
    </row>
    <row r="556" spans="4:17">
      <c r="D556" s="18"/>
      <c r="E556" s="20"/>
      <c r="F556" s="17"/>
      <c r="I556" s="17"/>
      <c r="J556" s="17"/>
      <c r="M556" s="17"/>
      <c r="N556" s="17"/>
      <c r="Q556" s="5"/>
    </row>
    <row r="557" spans="4:17">
      <c r="D557" s="18"/>
      <c r="E557" s="20"/>
      <c r="F557" s="17"/>
      <c r="I557" s="17"/>
      <c r="J557" s="17"/>
      <c r="M557" s="17"/>
      <c r="N557" s="17"/>
      <c r="Q557" s="5"/>
    </row>
    <row r="558" spans="4:17">
      <c r="D558" s="18"/>
      <c r="E558" s="20"/>
      <c r="F558" s="17"/>
      <c r="I558" s="17"/>
      <c r="J558" s="17"/>
      <c r="M558" s="17"/>
      <c r="N558" s="17"/>
      <c r="Q558" s="5"/>
    </row>
    <row r="559" spans="4:17">
      <c r="D559" s="18"/>
      <c r="E559" s="20"/>
      <c r="F559" s="17"/>
      <c r="I559" s="17"/>
      <c r="J559" s="17"/>
      <c r="M559" s="17"/>
      <c r="N559" s="17"/>
      <c r="Q559" s="5"/>
    </row>
    <row r="560" spans="4:17">
      <c r="D560" s="18"/>
      <c r="E560" s="20"/>
      <c r="F560" s="17"/>
      <c r="I560" s="17"/>
      <c r="J560" s="17"/>
      <c r="M560" s="17"/>
      <c r="N560" s="17"/>
      <c r="Q560" s="5"/>
    </row>
    <row r="561" spans="4:17">
      <c r="D561" s="18"/>
      <c r="E561" s="20"/>
      <c r="F561" s="17"/>
      <c r="I561" s="17"/>
      <c r="J561" s="17"/>
      <c r="M561" s="17"/>
      <c r="N561" s="17"/>
      <c r="Q561" s="5"/>
    </row>
    <row r="562" spans="4:17">
      <c r="D562" s="18"/>
      <c r="E562" s="20"/>
      <c r="F562" s="17"/>
      <c r="I562" s="17"/>
      <c r="J562" s="17"/>
      <c r="M562" s="17"/>
      <c r="N562" s="17"/>
      <c r="Q562" s="5"/>
    </row>
    <row r="563" spans="4:17">
      <c r="D563" s="18"/>
      <c r="E563" s="20"/>
      <c r="F563" s="17"/>
      <c r="I563" s="17"/>
      <c r="J563" s="17"/>
      <c r="M563" s="17"/>
      <c r="N563" s="17"/>
      <c r="Q563" s="5"/>
    </row>
    <row r="564" spans="4:17">
      <c r="D564" s="18"/>
      <c r="E564" s="20"/>
      <c r="F564" s="17"/>
      <c r="I564" s="17"/>
      <c r="J564" s="17"/>
      <c r="M564" s="17"/>
      <c r="N564" s="17"/>
      <c r="Q564" s="5"/>
    </row>
    <row r="565" spans="4:17">
      <c r="D565" s="18"/>
      <c r="E565" s="20"/>
      <c r="F565" s="17"/>
      <c r="I565" s="17"/>
      <c r="J565" s="17"/>
      <c r="M565" s="17"/>
      <c r="N565" s="17"/>
      <c r="Q565" s="5"/>
    </row>
    <row r="566" spans="4:17">
      <c r="D566" s="18"/>
      <c r="E566" s="20"/>
      <c r="F566" s="17"/>
      <c r="I566" s="17"/>
      <c r="J566" s="17"/>
      <c r="M566" s="17"/>
      <c r="N566" s="17"/>
      <c r="Q566" s="5"/>
    </row>
    <row r="567" spans="4:17">
      <c r="D567" s="18"/>
      <c r="E567" s="20"/>
      <c r="F567" s="17"/>
      <c r="I567" s="17"/>
      <c r="J567" s="17"/>
      <c r="M567" s="17"/>
      <c r="N567" s="17"/>
      <c r="Q567" s="5"/>
    </row>
    <row r="568" spans="4:17">
      <c r="D568" s="18"/>
      <c r="E568" s="20"/>
      <c r="F568" s="17"/>
      <c r="I568" s="17"/>
      <c r="J568" s="17"/>
      <c r="M568" s="17"/>
      <c r="N568" s="17"/>
      <c r="Q568" s="5"/>
    </row>
    <row r="569" spans="4:17">
      <c r="D569" s="18"/>
      <c r="E569" s="20"/>
      <c r="F569" s="17"/>
      <c r="I569" s="17"/>
      <c r="J569" s="17"/>
      <c r="M569" s="17"/>
      <c r="N569" s="17"/>
      <c r="Q569" s="5"/>
    </row>
    <row r="570" spans="4:17">
      <c r="D570" s="18"/>
      <c r="E570" s="20"/>
      <c r="F570" s="17"/>
      <c r="I570" s="17"/>
      <c r="J570" s="17"/>
      <c r="M570" s="17"/>
      <c r="N570" s="17"/>
      <c r="Q570" s="5"/>
    </row>
    <row r="571" spans="4:17">
      <c r="D571" s="18"/>
      <c r="E571" s="20"/>
      <c r="F571" s="17"/>
      <c r="I571" s="17"/>
      <c r="J571" s="17"/>
      <c r="M571" s="17"/>
      <c r="N571" s="17"/>
      <c r="Q571" s="5"/>
    </row>
    <row r="572" spans="4:17">
      <c r="D572" s="18"/>
      <c r="E572" s="20"/>
      <c r="F572" s="17"/>
      <c r="I572" s="17"/>
      <c r="J572" s="17"/>
      <c r="M572" s="17"/>
      <c r="N572" s="17"/>
      <c r="Q572" s="5"/>
    </row>
    <row r="573" spans="4:17">
      <c r="D573" s="18"/>
      <c r="E573" s="20"/>
      <c r="F573" s="17"/>
      <c r="I573" s="17"/>
      <c r="J573" s="17"/>
      <c r="M573" s="17"/>
      <c r="N573" s="17"/>
      <c r="Q573" s="5"/>
    </row>
    <row r="574" spans="4:17">
      <c r="D574" s="18"/>
      <c r="E574" s="20"/>
      <c r="F574" s="17"/>
      <c r="I574" s="17"/>
      <c r="J574" s="17"/>
      <c r="M574" s="17"/>
      <c r="N574" s="17"/>
      <c r="Q574" s="5"/>
    </row>
    <row r="575" spans="4:17">
      <c r="D575" s="18"/>
      <c r="E575" s="20"/>
      <c r="F575" s="17"/>
      <c r="I575" s="17"/>
      <c r="J575" s="17"/>
      <c r="M575" s="17"/>
      <c r="N575" s="17"/>
      <c r="Q575" s="5"/>
    </row>
    <row r="576" spans="4:17">
      <c r="D576" s="18"/>
      <c r="E576" s="20"/>
      <c r="F576" s="17"/>
      <c r="I576" s="17"/>
      <c r="J576" s="17"/>
      <c r="M576" s="17"/>
      <c r="N576" s="17"/>
      <c r="Q576" s="5"/>
    </row>
    <row r="577" spans="4:17">
      <c r="D577" s="18"/>
      <c r="E577" s="20"/>
      <c r="F577" s="17"/>
      <c r="I577" s="17"/>
      <c r="J577" s="17"/>
      <c r="M577" s="17"/>
      <c r="N577" s="17"/>
      <c r="Q577" s="5"/>
    </row>
    <row r="578" spans="4:17">
      <c r="D578" s="18"/>
      <c r="E578" s="20"/>
      <c r="F578" s="17"/>
      <c r="I578" s="17"/>
      <c r="J578" s="17"/>
      <c r="M578" s="17"/>
      <c r="N578" s="17"/>
      <c r="Q578" s="5"/>
    </row>
    <row r="579" spans="4:17">
      <c r="D579" s="18"/>
      <c r="E579" s="20"/>
      <c r="F579" s="17"/>
      <c r="I579" s="17"/>
      <c r="J579" s="17"/>
      <c r="M579" s="17"/>
      <c r="N579" s="17"/>
      <c r="Q579" s="5"/>
    </row>
    <row r="580" spans="4:17">
      <c r="D580" s="18"/>
      <c r="E580" s="20"/>
      <c r="F580" s="17"/>
      <c r="I580" s="17"/>
      <c r="J580" s="17"/>
      <c r="M580" s="17"/>
      <c r="N580" s="17"/>
      <c r="Q580" s="5"/>
    </row>
    <row r="581" spans="4:17">
      <c r="D581" s="18"/>
      <c r="E581" s="20"/>
      <c r="F581" s="17"/>
      <c r="I581" s="17"/>
      <c r="J581" s="17"/>
      <c r="M581" s="17"/>
      <c r="N581" s="17"/>
      <c r="Q581" s="5"/>
    </row>
    <row r="582" spans="4:17">
      <c r="D582" s="18"/>
      <c r="E582" s="20"/>
      <c r="F582" s="17"/>
      <c r="I582" s="17"/>
      <c r="J582" s="17"/>
      <c r="M582" s="17"/>
      <c r="N582" s="17"/>
      <c r="Q582" s="5"/>
    </row>
    <row r="583" spans="4:17">
      <c r="D583" s="18"/>
      <c r="E583" s="20"/>
      <c r="F583" s="17"/>
      <c r="I583" s="17"/>
      <c r="J583" s="17"/>
      <c r="M583" s="17"/>
      <c r="N583" s="17"/>
      <c r="Q583" s="5"/>
    </row>
    <row r="584" spans="4:17">
      <c r="D584" s="18"/>
      <c r="E584" s="20"/>
      <c r="F584" s="17"/>
      <c r="I584" s="17"/>
      <c r="J584" s="17"/>
      <c r="M584" s="17"/>
      <c r="N584" s="17"/>
      <c r="Q584" s="5"/>
    </row>
    <row r="585" spans="4:17">
      <c r="D585" s="18"/>
      <c r="E585" s="20"/>
      <c r="F585" s="17"/>
      <c r="I585" s="17"/>
      <c r="J585" s="17"/>
      <c r="M585" s="17"/>
      <c r="N585" s="17"/>
      <c r="Q585" s="5"/>
    </row>
    <row r="586" spans="4:17">
      <c r="D586" s="18"/>
      <c r="E586" s="20"/>
      <c r="F586" s="17"/>
      <c r="I586" s="17"/>
      <c r="J586" s="17"/>
      <c r="M586" s="17"/>
      <c r="N586" s="17"/>
      <c r="Q586" s="5"/>
    </row>
    <row r="587" spans="4:17">
      <c r="D587" s="18"/>
      <c r="E587" s="20"/>
      <c r="F587" s="17"/>
      <c r="I587" s="17"/>
      <c r="J587" s="17"/>
      <c r="M587" s="17"/>
      <c r="N587" s="17"/>
      <c r="Q587" s="5"/>
    </row>
    <row r="588" spans="4:17">
      <c r="D588" s="18"/>
      <c r="E588" s="20"/>
      <c r="F588" s="17"/>
      <c r="I588" s="17"/>
      <c r="J588" s="17"/>
      <c r="M588" s="17"/>
      <c r="N588" s="17"/>
      <c r="Q588" s="5"/>
    </row>
    <row r="589" spans="4:17">
      <c r="D589" s="18"/>
      <c r="E589" s="20"/>
      <c r="F589" s="17"/>
      <c r="I589" s="17"/>
      <c r="J589" s="17"/>
      <c r="M589" s="17"/>
      <c r="N589" s="17"/>
      <c r="Q589" s="5"/>
    </row>
    <row r="590" spans="4:17">
      <c r="D590" s="18"/>
      <c r="E590" s="20"/>
      <c r="F590" s="17"/>
      <c r="I590" s="17"/>
      <c r="J590" s="17"/>
      <c r="M590" s="17"/>
      <c r="N590" s="17"/>
      <c r="Q590" s="5"/>
    </row>
    <row r="591" spans="4:17">
      <c r="D591" s="18"/>
      <c r="E591" s="20"/>
      <c r="F591" s="17"/>
      <c r="I591" s="17"/>
      <c r="J591" s="17"/>
      <c r="M591" s="17"/>
      <c r="N591" s="17"/>
      <c r="Q591" s="5"/>
    </row>
    <row r="592" spans="4:17">
      <c r="D592" s="18"/>
      <c r="E592" s="20"/>
      <c r="F592" s="17"/>
      <c r="I592" s="17"/>
      <c r="J592" s="17"/>
      <c r="M592" s="17"/>
      <c r="N592" s="17"/>
      <c r="Q592" s="5"/>
    </row>
    <row r="593" spans="4:17">
      <c r="D593" s="18"/>
      <c r="E593" s="20"/>
      <c r="F593" s="17"/>
      <c r="I593" s="17"/>
      <c r="J593" s="17"/>
      <c r="M593" s="17"/>
      <c r="N593" s="17"/>
      <c r="Q593" s="5"/>
    </row>
    <row r="594" spans="4:17">
      <c r="D594" s="18"/>
      <c r="E594" s="20"/>
      <c r="F594" s="17"/>
      <c r="I594" s="17"/>
      <c r="J594" s="17"/>
      <c r="M594" s="17"/>
      <c r="N594" s="17"/>
      <c r="Q594" s="5"/>
    </row>
    <row r="595" spans="4:17">
      <c r="D595" s="18"/>
      <c r="E595" s="20"/>
      <c r="F595" s="17"/>
      <c r="I595" s="17"/>
      <c r="J595" s="17"/>
      <c r="M595" s="17"/>
      <c r="N595" s="17"/>
      <c r="Q595" s="5"/>
    </row>
    <row r="596" spans="4:17">
      <c r="D596" s="18"/>
      <c r="E596" s="20"/>
      <c r="F596" s="17"/>
      <c r="I596" s="17"/>
      <c r="J596" s="17"/>
      <c r="M596" s="17"/>
      <c r="N596" s="17"/>
      <c r="Q596" s="5"/>
    </row>
    <row r="597" spans="4:17">
      <c r="D597" s="18"/>
      <c r="E597" s="20"/>
      <c r="F597" s="17"/>
      <c r="I597" s="17"/>
      <c r="J597" s="17"/>
      <c r="M597" s="17"/>
      <c r="N597" s="17"/>
      <c r="Q597" s="5"/>
    </row>
    <row r="598" spans="4:17">
      <c r="D598" s="18"/>
      <c r="E598" s="20"/>
      <c r="F598" s="17"/>
      <c r="I598" s="17"/>
      <c r="J598" s="17"/>
      <c r="M598" s="17"/>
      <c r="N598" s="17"/>
      <c r="Q598" s="5"/>
    </row>
    <row r="599" spans="4:17">
      <c r="D599" s="18"/>
      <c r="E599" s="20"/>
      <c r="F599" s="17"/>
      <c r="I599" s="17"/>
      <c r="J599" s="17"/>
      <c r="M599" s="17"/>
      <c r="N599" s="17"/>
      <c r="Q599" s="5"/>
    </row>
    <row r="600" spans="4:17">
      <c r="D600" s="18"/>
      <c r="E600" s="20"/>
      <c r="F600" s="17"/>
      <c r="I600" s="17"/>
      <c r="J600" s="17"/>
      <c r="M600" s="17"/>
      <c r="N600" s="17"/>
      <c r="Q600" s="5"/>
    </row>
    <row r="601" spans="4:17">
      <c r="D601" s="18"/>
      <c r="E601" s="20"/>
      <c r="F601" s="17"/>
      <c r="I601" s="17"/>
      <c r="J601" s="17"/>
      <c r="M601" s="17"/>
      <c r="N601" s="17"/>
      <c r="Q601" s="5"/>
    </row>
    <row r="602" spans="4:17">
      <c r="D602" s="18"/>
      <c r="E602" s="20"/>
      <c r="F602" s="17"/>
      <c r="I602" s="17"/>
      <c r="J602" s="17"/>
      <c r="M602" s="17"/>
      <c r="N602" s="17"/>
      <c r="Q602" s="5"/>
    </row>
    <row r="603" spans="4:17">
      <c r="D603" s="18"/>
      <c r="E603" s="20"/>
      <c r="F603" s="17"/>
      <c r="I603" s="17"/>
      <c r="J603" s="17"/>
      <c r="M603" s="17"/>
      <c r="N603" s="17"/>
      <c r="Q603" s="5"/>
    </row>
    <row r="604" spans="4:17">
      <c r="D604" s="18"/>
      <c r="E604" s="20"/>
      <c r="F604" s="17"/>
      <c r="I604" s="17"/>
      <c r="J604" s="17"/>
      <c r="M604" s="17"/>
      <c r="N604" s="17"/>
      <c r="Q604" s="5"/>
    </row>
    <row r="605" spans="4:17">
      <c r="D605" s="18"/>
      <c r="E605" s="20"/>
      <c r="F605" s="17"/>
      <c r="I605" s="17"/>
      <c r="J605" s="17"/>
      <c r="M605" s="17"/>
      <c r="N605" s="17"/>
      <c r="Q605" s="5"/>
    </row>
    <row r="606" spans="4:17">
      <c r="D606" s="18"/>
      <c r="E606" s="20"/>
      <c r="F606" s="17"/>
      <c r="I606" s="17"/>
      <c r="J606" s="17"/>
      <c r="M606" s="17"/>
      <c r="N606" s="17"/>
      <c r="Q606" s="5"/>
    </row>
    <row r="607" spans="4:17">
      <c r="D607" s="18"/>
      <c r="E607" s="20"/>
      <c r="F607" s="17"/>
      <c r="I607" s="17"/>
      <c r="J607" s="17"/>
      <c r="M607" s="17"/>
      <c r="N607" s="17"/>
      <c r="Q607" s="5"/>
    </row>
    <row r="608" spans="4:17">
      <c r="D608" s="18"/>
      <c r="E608" s="20"/>
      <c r="F608" s="17"/>
      <c r="I608" s="17"/>
      <c r="J608" s="17"/>
      <c r="M608" s="17"/>
      <c r="N608" s="17"/>
      <c r="Q608" s="5"/>
    </row>
    <row r="609" spans="4:17">
      <c r="D609" s="18"/>
      <c r="E609" s="20"/>
      <c r="F609" s="17"/>
      <c r="I609" s="17"/>
      <c r="J609" s="17"/>
      <c r="M609" s="17"/>
      <c r="N609" s="17"/>
      <c r="Q609" s="5"/>
    </row>
    <row r="610" spans="4:17">
      <c r="D610" s="18"/>
      <c r="E610" s="20"/>
      <c r="F610" s="17"/>
      <c r="I610" s="17"/>
      <c r="J610" s="17"/>
      <c r="M610" s="17"/>
      <c r="N610" s="17"/>
      <c r="Q610" s="5"/>
    </row>
    <row r="611" spans="4:17">
      <c r="D611" s="18"/>
      <c r="E611" s="20"/>
      <c r="F611" s="17"/>
      <c r="I611" s="17"/>
      <c r="J611" s="17"/>
      <c r="M611" s="17"/>
      <c r="N611" s="17"/>
      <c r="Q611" s="5"/>
    </row>
    <row r="612" spans="4:17">
      <c r="D612" s="18"/>
      <c r="E612" s="20"/>
      <c r="F612" s="17"/>
      <c r="I612" s="17"/>
      <c r="J612" s="17"/>
      <c r="M612" s="17"/>
      <c r="N612" s="17"/>
      <c r="Q612" s="5"/>
    </row>
    <row r="613" spans="4:17">
      <c r="D613" s="18"/>
      <c r="E613" s="20"/>
      <c r="F613" s="17"/>
      <c r="I613" s="17"/>
      <c r="J613" s="17"/>
      <c r="M613" s="17"/>
      <c r="N613" s="17"/>
      <c r="Q613" s="5"/>
    </row>
    <row r="614" spans="4:17">
      <c r="D614" s="18"/>
      <c r="E614" s="20"/>
      <c r="F614" s="17"/>
      <c r="I614" s="17"/>
      <c r="J614" s="17"/>
      <c r="M614" s="17"/>
      <c r="N614" s="17"/>
      <c r="Q614" s="5"/>
    </row>
    <row r="615" spans="4:17">
      <c r="D615" s="18"/>
      <c r="E615" s="20"/>
      <c r="F615" s="17"/>
      <c r="I615" s="17"/>
      <c r="J615" s="17"/>
      <c r="M615" s="17"/>
      <c r="N615" s="17"/>
      <c r="Q615" s="5"/>
    </row>
    <row r="616" spans="4:17">
      <c r="D616" s="18"/>
      <c r="E616" s="20"/>
      <c r="F616" s="17"/>
      <c r="I616" s="17"/>
      <c r="J616" s="17"/>
      <c r="M616" s="17"/>
      <c r="N616" s="17"/>
      <c r="Q616" s="5"/>
    </row>
    <row r="617" spans="4:17">
      <c r="D617" s="18"/>
      <c r="E617" s="20"/>
      <c r="F617" s="17"/>
      <c r="I617" s="17"/>
      <c r="J617" s="17"/>
      <c r="M617" s="17"/>
      <c r="N617" s="17"/>
      <c r="Q617" s="5"/>
    </row>
    <row r="618" spans="4:17">
      <c r="D618" s="18"/>
      <c r="E618" s="20"/>
      <c r="F618" s="17"/>
      <c r="I618" s="17"/>
      <c r="J618" s="17"/>
      <c r="M618" s="17"/>
      <c r="N618" s="17"/>
      <c r="Q618" s="5"/>
    </row>
    <row r="619" spans="4:17">
      <c r="D619" s="18"/>
      <c r="E619" s="20"/>
      <c r="F619" s="17"/>
      <c r="I619" s="17"/>
      <c r="J619" s="17"/>
      <c r="M619" s="17"/>
      <c r="N619" s="17"/>
      <c r="Q619" s="5"/>
    </row>
    <row r="620" spans="4:17">
      <c r="D620" s="18"/>
      <c r="E620" s="20"/>
      <c r="F620" s="17"/>
      <c r="I620" s="17"/>
      <c r="J620" s="17"/>
      <c r="M620" s="17"/>
      <c r="N620" s="17"/>
      <c r="Q620" s="5"/>
    </row>
    <row r="621" spans="4:17">
      <c r="D621" s="18"/>
      <c r="E621" s="20"/>
      <c r="F621" s="17"/>
      <c r="I621" s="17"/>
      <c r="J621" s="17"/>
      <c r="M621" s="17"/>
      <c r="N621" s="17"/>
      <c r="Q621" s="5"/>
    </row>
    <row r="622" spans="4:17">
      <c r="D622" s="18"/>
      <c r="E622" s="20"/>
      <c r="F622" s="17"/>
      <c r="I622" s="17"/>
      <c r="J622" s="17"/>
      <c r="M622" s="17"/>
      <c r="N622" s="17"/>
      <c r="Q622" s="5"/>
    </row>
    <row r="623" spans="4:17">
      <c r="D623" s="18"/>
      <c r="E623" s="20"/>
      <c r="F623" s="17"/>
      <c r="I623" s="17"/>
      <c r="J623" s="17"/>
      <c r="M623" s="17"/>
      <c r="N623" s="17"/>
      <c r="Q623" s="5"/>
    </row>
    <row r="624" spans="4:17">
      <c r="D624" s="18"/>
      <c r="E624" s="20"/>
      <c r="F624" s="17"/>
      <c r="I624" s="17"/>
      <c r="J624" s="17"/>
      <c r="M624" s="17"/>
      <c r="N624" s="17"/>
      <c r="Q624" s="5"/>
    </row>
    <row r="625" spans="4:17">
      <c r="D625" s="18"/>
      <c r="E625" s="20"/>
      <c r="F625" s="17"/>
      <c r="I625" s="17"/>
      <c r="J625" s="17"/>
      <c r="M625" s="17"/>
      <c r="N625" s="17"/>
      <c r="Q625" s="5"/>
    </row>
    <row r="626" spans="4:17">
      <c r="D626" s="18"/>
      <c r="E626" s="20"/>
      <c r="F626" s="17"/>
      <c r="I626" s="17"/>
      <c r="J626" s="17"/>
      <c r="M626" s="17"/>
      <c r="N626" s="17"/>
      <c r="Q626" s="5"/>
    </row>
    <row r="627" spans="4:17">
      <c r="D627" s="18"/>
      <c r="E627" s="20"/>
      <c r="F627" s="17"/>
      <c r="I627" s="17"/>
      <c r="J627" s="17"/>
      <c r="M627" s="17"/>
      <c r="N627" s="17"/>
      <c r="Q627" s="5"/>
    </row>
    <row r="628" spans="4:17">
      <c r="D628" s="18"/>
      <c r="E628" s="20"/>
      <c r="F628" s="17"/>
      <c r="I628" s="17"/>
      <c r="J628" s="17"/>
      <c r="M628" s="17"/>
      <c r="N628" s="17"/>
      <c r="Q628" s="5"/>
    </row>
    <row r="629" spans="4:17">
      <c r="D629" s="18"/>
      <c r="E629" s="20"/>
      <c r="F629" s="17"/>
      <c r="I629" s="17"/>
      <c r="J629" s="17"/>
      <c r="M629" s="17"/>
      <c r="N629" s="17"/>
      <c r="Q629" s="5"/>
    </row>
    <row r="630" spans="4:17">
      <c r="D630" s="18"/>
      <c r="E630" s="20"/>
      <c r="F630" s="17"/>
      <c r="I630" s="17"/>
      <c r="J630" s="17"/>
      <c r="M630" s="17"/>
      <c r="N630" s="17"/>
      <c r="Q630" s="5"/>
    </row>
    <row r="631" spans="4:17">
      <c r="D631" s="18"/>
      <c r="E631" s="20"/>
      <c r="F631" s="17"/>
      <c r="I631" s="17"/>
      <c r="J631" s="17"/>
      <c r="M631" s="17"/>
      <c r="N631" s="17"/>
      <c r="Q631" s="5"/>
    </row>
    <row r="632" spans="4:17">
      <c r="D632" s="18"/>
      <c r="E632" s="20"/>
      <c r="F632" s="17"/>
      <c r="I632" s="17"/>
      <c r="J632" s="17"/>
      <c r="M632" s="17"/>
      <c r="N632" s="17"/>
      <c r="Q632" s="5"/>
    </row>
    <row r="633" spans="4:17">
      <c r="D633" s="18"/>
      <c r="E633" s="20"/>
      <c r="F633" s="17"/>
      <c r="I633" s="17"/>
      <c r="J633" s="17"/>
      <c r="M633" s="17"/>
      <c r="N633" s="17"/>
      <c r="Q633" s="5"/>
    </row>
    <row r="634" spans="4:17">
      <c r="D634" s="18"/>
      <c r="E634" s="20"/>
      <c r="F634" s="17"/>
      <c r="I634" s="17"/>
      <c r="J634" s="17"/>
      <c r="M634" s="17"/>
      <c r="N634" s="17"/>
      <c r="Q634" s="5"/>
    </row>
    <row r="635" spans="4:17">
      <c r="D635" s="18"/>
      <c r="E635" s="20"/>
      <c r="F635" s="17"/>
      <c r="I635" s="17"/>
      <c r="J635" s="17"/>
      <c r="M635" s="17"/>
      <c r="N635" s="17"/>
      <c r="Q635" s="5"/>
    </row>
    <row r="636" spans="4:17">
      <c r="D636" s="18"/>
      <c r="E636" s="20"/>
      <c r="F636" s="17"/>
      <c r="I636" s="17"/>
      <c r="J636" s="17"/>
      <c r="M636" s="17"/>
      <c r="N636" s="17"/>
      <c r="Q636" s="5"/>
    </row>
    <row r="637" spans="4:17">
      <c r="D637" s="18"/>
      <c r="E637" s="20"/>
      <c r="F637" s="17"/>
      <c r="I637" s="17"/>
      <c r="J637" s="17"/>
      <c r="M637" s="17"/>
      <c r="N637" s="17"/>
      <c r="Q637" s="5"/>
    </row>
    <row r="638" spans="4:17">
      <c r="D638" s="18"/>
      <c r="E638" s="20"/>
      <c r="F638" s="17"/>
      <c r="I638" s="17"/>
      <c r="J638" s="17"/>
      <c r="M638" s="17"/>
      <c r="N638" s="17"/>
      <c r="Q638" s="5"/>
    </row>
    <row r="639" spans="4:17">
      <c r="D639" s="18"/>
      <c r="E639" s="20"/>
      <c r="F639" s="17"/>
      <c r="I639" s="17"/>
      <c r="J639" s="17"/>
      <c r="M639" s="17"/>
      <c r="N639" s="17"/>
      <c r="Q639" s="5"/>
    </row>
    <row r="640" spans="4:17">
      <c r="D640" s="18"/>
      <c r="E640" s="20"/>
      <c r="F640" s="17"/>
      <c r="I640" s="17"/>
      <c r="J640" s="17"/>
      <c r="M640" s="17"/>
      <c r="N640" s="17"/>
      <c r="Q640" s="5"/>
    </row>
    <row r="641" spans="4:17">
      <c r="D641" s="18"/>
      <c r="E641" s="20"/>
      <c r="F641" s="17"/>
      <c r="I641" s="17"/>
      <c r="J641" s="17"/>
      <c r="M641" s="17"/>
      <c r="N641" s="17"/>
      <c r="Q641" s="5"/>
    </row>
    <row r="642" spans="4:17">
      <c r="D642" s="18"/>
      <c r="E642" s="20"/>
      <c r="F642" s="17"/>
      <c r="I642" s="17"/>
      <c r="J642" s="17"/>
      <c r="M642" s="17"/>
      <c r="N642" s="17"/>
      <c r="Q642" s="5"/>
    </row>
    <row r="643" spans="4:17">
      <c r="D643" s="18"/>
      <c r="E643" s="20"/>
      <c r="F643" s="17"/>
      <c r="I643" s="17"/>
      <c r="J643" s="17"/>
      <c r="M643" s="17"/>
      <c r="N643" s="17"/>
      <c r="Q643" s="5"/>
    </row>
    <row r="644" spans="4:17">
      <c r="D644" s="18"/>
      <c r="E644" s="20"/>
      <c r="F644" s="17"/>
      <c r="I644" s="17"/>
      <c r="J644" s="17"/>
      <c r="M644" s="17"/>
      <c r="N644" s="17"/>
      <c r="Q644" s="5"/>
    </row>
    <row r="645" spans="4:17">
      <c r="D645" s="18"/>
      <c r="E645" s="20"/>
      <c r="F645" s="17"/>
      <c r="I645" s="17"/>
      <c r="J645" s="17"/>
      <c r="M645" s="17"/>
      <c r="N645" s="17"/>
      <c r="Q645" s="5"/>
    </row>
    <row r="646" spans="4:17">
      <c r="D646" s="18"/>
      <c r="E646" s="20"/>
      <c r="F646" s="17"/>
      <c r="I646" s="17"/>
      <c r="J646" s="17"/>
      <c r="M646" s="17"/>
      <c r="N646" s="17"/>
      <c r="Q646" s="5"/>
    </row>
    <row r="647" spans="4:17">
      <c r="D647" s="18"/>
      <c r="E647" s="20"/>
      <c r="F647" s="17"/>
      <c r="I647" s="17"/>
      <c r="J647" s="17"/>
      <c r="M647" s="17"/>
      <c r="N647" s="17"/>
      <c r="Q647" s="5"/>
    </row>
    <row r="648" spans="4:17">
      <c r="D648" s="18"/>
      <c r="E648" s="20"/>
      <c r="F648" s="17"/>
      <c r="I648" s="17"/>
      <c r="J648" s="17"/>
      <c r="M648" s="17"/>
      <c r="N648" s="17"/>
      <c r="Q648" s="5"/>
    </row>
    <row r="649" spans="4:17">
      <c r="D649" s="18"/>
      <c r="E649" s="20"/>
      <c r="F649" s="17"/>
      <c r="I649" s="17"/>
      <c r="J649" s="17"/>
      <c r="M649" s="17"/>
      <c r="N649" s="17"/>
      <c r="Q649" s="5"/>
    </row>
    <row r="650" spans="4:17">
      <c r="D650" s="18"/>
      <c r="E650" s="20"/>
      <c r="F650" s="17"/>
      <c r="I650" s="17"/>
      <c r="J650" s="17"/>
      <c r="M650" s="17"/>
      <c r="N650" s="17"/>
      <c r="Q650" s="5"/>
    </row>
    <row r="651" spans="4:17">
      <c r="D651" s="18"/>
      <c r="E651" s="20"/>
      <c r="F651" s="17"/>
      <c r="I651" s="17"/>
      <c r="J651" s="17"/>
      <c r="M651" s="17"/>
      <c r="N651" s="17"/>
      <c r="Q651" s="5"/>
    </row>
    <row r="652" spans="4:17">
      <c r="D652" s="18"/>
      <c r="E652" s="20"/>
      <c r="F652" s="17"/>
      <c r="I652" s="17"/>
      <c r="J652" s="17"/>
      <c r="M652" s="17"/>
      <c r="N652" s="17"/>
      <c r="Q652" s="5"/>
    </row>
    <row r="653" spans="4:17">
      <c r="D653" s="18"/>
      <c r="E653" s="20"/>
      <c r="F653" s="17"/>
      <c r="I653" s="17"/>
      <c r="J653" s="17"/>
      <c r="M653" s="17"/>
      <c r="N653" s="17"/>
      <c r="Q653" s="5"/>
    </row>
    <row r="654" spans="4:17">
      <c r="D654" s="18"/>
      <c r="E654" s="20"/>
      <c r="F654" s="17"/>
      <c r="I654" s="17"/>
      <c r="J654" s="17"/>
      <c r="M654" s="17"/>
      <c r="N654" s="17"/>
      <c r="Q654" s="5"/>
    </row>
    <row r="655" spans="4:17">
      <c r="D655" s="18"/>
      <c r="E655" s="20"/>
      <c r="F655" s="17"/>
      <c r="I655" s="17"/>
      <c r="J655" s="17"/>
      <c r="M655" s="17"/>
      <c r="N655" s="17"/>
      <c r="Q655" s="5"/>
    </row>
    <row r="656" spans="4:17">
      <c r="D656" s="18"/>
      <c r="E656" s="20"/>
      <c r="F656" s="17"/>
      <c r="I656" s="17"/>
      <c r="J656" s="17"/>
      <c r="M656" s="17"/>
      <c r="N656" s="17"/>
      <c r="Q656" s="5"/>
    </row>
    <row r="657" spans="4:17">
      <c r="D657" s="18"/>
      <c r="E657" s="20"/>
      <c r="F657" s="17"/>
      <c r="I657" s="17"/>
      <c r="J657" s="17"/>
      <c r="M657" s="17"/>
      <c r="N657" s="17"/>
      <c r="Q657" s="5"/>
    </row>
    <row r="658" spans="4:17">
      <c r="D658" s="18"/>
      <c r="E658" s="20"/>
      <c r="F658" s="17"/>
      <c r="I658" s="17"/>
      <c r="J658" s="17"/>
      <c r="M658" s="17"/>
      <c r="N658" s="17"/>
      <c r="Q658" s="5"/>
    </row>
    <row r="659" spans="4:17">
      <c r="D659" s="18"/>
      <c r="E659" s="20"/>
      <c r="F659" s="17"/>
      <c r="I659" s="17"/>
      <c r="J659" s="17"/>
      <c r="M659" s="17"/>
      <c r="N659" s="17"/>
      <c r="Q659" s="5"/>
    </row>
    <row r="660" spans="4:17">
      <c r="D660" s="18"/>
      <c r="E660" s="20"/>
      <c r="F660" s="17"/>
      <c r="I660" s="17"/>
      <c r="J660" s="17"/>
      <c r="M660" s="17"/>
      <c r="N660" s="17"/>
      <c r="Q660" s="5"/>
    </row>
    <row r="661" spans="4:17">
      <c r="D661" s="18"/>
      <c r="E661" s="20"/>
      <c r="F661" s="17"/>
      <c r="I661" s="17"/>
      <c r="J661" s="17"/>
      <c r="M661" s="17"/>
      <c r="N661" s="17"/>
      <c r="Q661" s="5"/>
    </row>
    <row r="662" spans="4:17">
      <c r="D662" s="18"/>
      <c r="E662" s="20"/>
      <c r="F662" s="17"/>
      <c r="I662" s="17"/>
      <c r="J662" s="17"/>
      <c r="M662" s="17"/>
      <c r="N662" s="17"/>
      <c r="Q662" s="5"/>
    </row>
    <row r="663" spans="4:17">
      <c r="D663" s="18"/>
      <c r="E663" s="20"/>
      <c r="F663" s="17"/>
      <c r="I663" s="17"/>
      <c r="J663" s="17"/>
      <c r="M663" s="17"/>
      <c r="N663" s="17"/>
      <c r="Q663" s="5"/>
    </row>
    <row r="664" spans="4:17">
      <c r="D664" s="18"/>
      <c r="E664" s="20"/>
      <c r="F664" s="17"/>
      <c r="I664" s="17"/>
      <c r="J664" s="17"/>
      <c r="M664" s="17"/>
      <c r="N664" s="17"/>
      <c r="Q664" s="5"/>
    </row>
    <row r="665" spans="4:17">
      <c r="D665" s="18"/>
      <c r="E665" s="20"/>
      <c r="F665" s="17"/>
      <c r="I665" s="17"/>
      <c r="J665" s="17"/>
      <c r="M665" s="17"/>
      <c r="N665" s="17"/>
      <c r="Q665" s="5"/>
    </row>
    <row r="666" spans="4:17">
      <c r="D666" s="18"/>
      <c r="E666" s="20"/>
      <c r="F666" s="17"/>
      <c r="I666" s="17"/>
      <c r="J666" s="17"/>
      <c r="M666" s="17"/>
      <c r="N666" s="17"/>
      <c r="Q666" s="5"/>
    </row>
    <row r="667" spans="4:17">
      <c r="D667" s="18"/>
      <c r="E667" s="20"/>
      <c r="F667" s="17"/>
      <c r="I667" s="17"/>
      <c r="J667" s="17"/>
      <c r="M667" s="17"/>
      <c r="N667" s="17"/>
      <c r="Q667" s="5"/>
    </row>
    <row r="668" spans="4:17">
      <c r="D668" s="18"/>
      <c r="E668" s="20"/>
      <c r="F668" s="17"/>
      <c r="I668" s="17"/>
      <c r="J668" s="17"/>
      <c r="M668" s="17"/>
      <c r="N668" s="17"/>
      <c r="Q668" s="5"/>
    </row>
    <row r="669" spans="4:17">
      <c r="D669" s="18"/>
      <c r="E669" s="20"/>
      <c r="F669" s="17"/>
      <c r="I669" s="17"/>
      <c r="J669" s="17"/>
      <c r="M669" s="17"/>
      <c r="N669" s="17"/>
      <c r="Q669" s="5"/>
    </row>
    <row r="670" spans="4:17">
      <c r="D670" s="18"/>
      <c r="E670" s="20"/>
      <c r="F670" s="17"/>
      <c r="I670" s="17"/>
      <c r="J670" s="17"/>
      <c r="M670" s="17"/>
      <c r="N670" s="17"/>
      <c r="Q670" s="5"/>
    </row>
    <row r="671" spans="4:17">
      <c r="D671" s="18"/>
      <c r="E671" s="20"/>
      <c r="F671" s="17"/>
      <c r="I671" s="17"/>
      <c r="J671" s="17"/>
      <c r="M671" s="17"/>
      <c r="N671" s="17"/>
      <c r="Q671" s="5"/>
    </row>
    <row r="672" spans="4:17">
      <c r="D672" s="18"/>
      <c r="E672" s="20"/>
      <c r="F672" s="17"/>
      <c r="I672" s="17"/>
      <c r="J672" s="17"/>
      <c r="M672" s="17"/>
      <c r="N672" s="17"/>
      <c r="Q672" s="5"/>
    </row>
    <row r="673" spans="4:17">
      <c r="D673" s="18"/>
      <c r="E673" s="20"/>
      <c r="F673" s="17"/>
      <c r="I673" s="17"/>
      <c r="J673" s="17"/>
      <c r="M673" s="17"/>
      <c r="N673" s="17"/>
      <c r="Q673" s="5"/>
    </row>
    <row r="674" spans="4:17">
      <c r="D674" s="18"/>
      <c r="E674" s="20"/>
      <c r="F674" s="17"/>
      <c r="I674" s="17"/>
      <c r="J674" s="17"/>
      <c r="M674" s="17"/>
      <c r="N674" s="17"/>
      <c r="Q674" s="5"/>
    </row>
    <row r="675" spans="4:17">
      <c r="D675" s="18"/>
      <c r="E675" s="20"/>
      <c r="F675" s="17"/>
      <c r="I675" s="17"/>
      <c r="J675" s="17"/>
      <c r="M675" s="17"/>
      <c r="N675" s="17"/>
      <c r="Q675" s="5"/>
    </row>
    <row r="676" spans="4:17">
      <c r="D676" s="18"/>
      <c r="E676" s="20"/>
      <c r="F676" s="17"/>
      <c r="I676" s="17"/>
      <c r="J676" s="17"/>
      <c r="M676" s="17"/>
      <c r="N676" s="17"/>
      <c r="Q676" s="5"/>
    </row>
    <row r="677" spans="4:17">
      <c r="D677" s="18"/>
      <c r="E677" s="20"/>
      <c r="F677" s="17"/>
      <c r="I677" s="17"/>
      <c r="J677" s="17"/>
      <c r="M677" s="17"/>
      <c r="N677" s="17"/>
      <c r="Q677" s="5"/>
    </row>
    <row r="678" spans="4:17">
      <c r="D678" s="18"/>
      <c r="E678" s="20"/>
      <c r="F678" s="17"/>
      <c r="I678" s="17"/>
      <c r="J678" s="17"/>
      <c r="M678" s="17"/>
      <c r="N678" s="17"/>
      <c r="Q678" s="5"/>
    </row>
    <row r="679" spans="4:17">
      <c r="D679" s="18"/>
      <c r="E679" s="20"/>
      <c r="F679" s="17"/>
      <c r="I679" s="17"/>
      <c r="J679" s="17"/>
      <c r="M679" s="17"/>
      <c r="N679" s="17"/>
      <c r="Q679" s="5"/>
    </row>
    <row r="680" spans="4:17">
      <c r="D680" s="18"/>
      <c r="E680" s="20"/>
      <c r="F680" s="17"/>
      <c r="I680" s="17"/>
      <c r="J680" s="17"/>
      <c r="M680" s="17"/>
      <c r="N680" s="17"/>
      <c r="Q680" s="5"/>
    </row>
    <row r="681" spans="4:17">
      <c r="D681" s="18"/>
      <c r="E681" s="20"/>
      <c r="F681" s="17"/>
      <c r="I681" s="17"/>
      <c r="J681" s="17"/>
      <c r="M681" s="17"/>
      <c r="N681" s="17"/>
      <c r="Q681" s="5"/>
    </row>
    <row r="682" spans="4:17">
      <c r="D682" s="18"/>
      <c r="E682" s="20"/>
      <c r="F682" s="17"/>
      <c r="I682" s="17"/>
      <c r="J682" s="17"/>
      <c r="M682" s="17"/>
      <c r="N682" s="17"/>
      <c r="Q682" s="5"/>
    </row>
    <row r="683" spans="4:17">
      <c r="D683" s="18"/>
      <c r="E683" s="20"/>
      <c r="F683" s="17"/>
      <c r="I683" s="17"/>
      <c r="J683" s="17"/>
      <c r="M683" s="17"/>
      <c r="N683" s="17"/>
      <c r="Q683" s="5"/>
    </row>
    <row r="684" spans="4:17">
      <c r="D684" s="18"/>
      <c r="E684" s="20"/>
      <c r="F684" s="17"/>
      <c r="I684" s="17"/>
      <c r="J684" s="17"/>
      <c r="M684" s="17"/>
      <c r="N684" s="17"/>
      <c r="Q684" s="5"/>
    </row>
    <row r="685" spans="4:17">
      <c r="D685" s="18"/>
      <c r="E685" s="20"/>
      <c r="F685" s="17"/>
      <c r="I685" s="17"/>
      <c r="J685" s="17"/>
      <c r="M685" s="17"/>
      <c r="N685" s="17"/>
      <c r="Q685" s="5"/>
    </row>
    <row r="686" spans="4:17">
      <c r="D686" s="18"/>
      <c r="E686" s="20"/>
      <c r="F686" s="17"/>
      <c r="I686" s="17"/>
      <c r="J686" s="17"/>
      <c r="M686" s="17"/>
      <c r="N686" s="17"/>
      <c r="Q686" s="5"/>
    </row>
    <row r="687" spans="4:17">
      <c r="D687" s="18"/>
      <c r="E687" s="20"/>
      <c r="F687" s="17"/>
      <c r="I687" s="17"/>
      <c r="J687" s="17"/>
      <c r="M687" s="17"/>
      <c r="N687" s="17"/>
      <c r="Q687" s="5"/>
    </row>
    <row r="688" spans="4:17">
      <c r="D688" s="18"/>
      <c r="E688" s="20"/>
      <c r="F688" s="17"/>
      <c r="I688" s="17"/>
      <c r="J688" s="17"/>
      <c r="M688" s="17"/>
      <c r="N688" s="17"/>
      <c r="Q688" s="5"/>
    </row>
    <row r="689" spans="4:17">
      <c r="D689" s="18"/>
      <c r="E689" s="20"/>
      <c r="F689" s="17"/>
      <c r="I689" s="17"/>
      <c r="J689" s="17"/>
      <c r="M689" s="17"/>
      <c r="N689" s="17"/>
      <c r="Q689" s="5"/>
    </row>
    <row r="690" spans="4:17">
      <c r="D690" s="18"/>
      <c r="E690" s="20"/>
      <c r="F690" s="17"/>
      <c r="I690" s="17"/>
      <c r="J690" s="17"/>
      <c r="M690" s="17"/>
      <c r="N690" s="17"/>
      <c r="Q690" s="5"/>
    </row>
    <row r="691" spans="4:17">
      <c r="D691" s="18"/>
      <c r="E691" s="20"/>
      <c r="F691" s="17"/>
      <c r="I691" s="17"/>
      <c r="J691" s="17"/>
      <c r="M691" s="17"/>
      <c r="N691" s="17"/>
      <c r="Q691" s="5"/>
    </row>
    <row r="692" spans="4:17">
      <c r="D692" s="18"/>
      <c r="E692" s="20"/>
      <c r="F692" s="17"/>
      <c r="I692" s="17"/>
      <c r="J692" s="17"/>
      <c r="M692" s="17"/>
      <c r="N692" s="17"/>
      <c r="Q692" s="5"/>
    </row>
    <row r="693" spans="4:17">
      <c r="D693" s="18"/>
      <c r="E693" s="20"/>
      <c r="F693" s="17"/>
      <c r="I693" s="17"/>
      <c r="J693" s="17"/>
      <c r="M693" s="17"/>
      <c r="N693" s="17"/>
      <c r="Q693" s="5"/>
    </row>
    <row r="694" spans="4:17">
      <c r="D694" s="18"/>
      <c r="E694" s="20"/>
      <c r="F694" s="17"/>
      <c r="I694" s="17"/>
      <c r="J694" s="17"/>
      <c r="M694" s="17"/>
      <c r="N694" s="17"/>
      <c r="Q694" s="5"/>
    </row>
    <row r="695" spans="4:17">
      <c r="D695" s="18"/>
      <c r="E695" s="20"/>
      <c r="F695" s="17"/>
      <c r="I695" s="17"/>
      <c r="J695" s="17"/>
      <c r="M695" s="17"/>
      <c r="N695" s="17"/>
      <c r="Q695" s="5"/>
    </row>
    <row r="696" spans="4:17">
      <c r="D696" s="18"/>
      <c r="E696" s="20"/>
      <c r="F696" s="17"/>
      <c r="I696" s="17"/>
      <c r="J696" s="17"/>
      <c r="M696" s="17"/>
      <c r="N696" s="17"/>
      <c r="Q696" s="5"/>
    </row>
    <row r="697" spans="4:17">
      <c r="D697" s="18"/>
      <c r="E697" s="20"/>
      <c r="F697" s="17"/>
      <c r="I697" s="17"/>
      <c r="J697" s="17"/>
      <c r="M697" s="17"/>
      <c r="N697" s="17"/>
      <c r="Q697" s="5"/>
    </row>
    <row r="698" spans="4:17">
      <c r="D698" s="18"/>
      <c r="E698" s="20"/>
      <c r="F698" s="17"/>
      <c r="I698" s="17"/>
      <c r="J698" s="17"/>
      <c r="M698" s="17"/>
      <c r="N698" s="17"/>
      <c r="Q698" s="5"/>
    </row>
    <row r="699" spans="4:17">
      <c r="D699" s="18"/>
      <c r="E699" s="20"/>
      <c r="F699" s="17"/>
      <c r="I699" s="17"/>
      <c r="J699" s="17"/>
      <c r="M699" s="17"/>
      <c r="N699" s="17"/>
      <c r="Q699" s="5"/>
    </row>
    <row r="700" spans="4:17">
      <c r="D700" s="18"/>
      <c r="E700" s="20"/>
      <c r="F700" s="17"/>
      <c r="I700" s="17"/>
      <c r="J700" s="17"/>
      <c r="M700" s="17"/>
      <c r="N700" s="17"/>
      <c r="Q700" s="5"/>
    </row>
    <row r="701" spans="4:17">
      <c r="D701" s="18"/>
      <c r="E701" s="20"/>
      <c r="F701" s="17"/>
      <c r="I701" s="17"/>
      <c r="J701" s="17"/>
      <c r="M701" s="17"/>
      <c r="N701" s="17"/>
      <c r="Q701" s="5"/>
    </row>
    <row r="702" spans="4:17">
      <c r="D702" s="18"/>
      <c r="E702" s="20"/>
      <c r="F702" s="17"/>
      <c r="I702" s="17"/>
      <c r="J702" s="17"/>
      <c r="M702" s="17"/>
      <c r="N702" s="17"/>
      <c r="Q702" s="5"/>
    </row>
    <row r="703" spans="4:17">
      <c r="D703" s="18"/>
      <c r="E703" s="20"/>
      <c r="F703" s="17"/>
      <c r="I703" s="17"/>
      <c r="J703" s="17"/>
      <c r="M703" s="17"/>
      <c r="N703" s="17"/>
      <c r="Q703" s="5"/>
    </row>
    <row r="704" spans="4:17">
      <c r="D704" s="18"/>
      <c r="E704" s="20"/>
      <c r="F704" s="17"/>
      <c r="I704" s="17"/>
      <c r="J704" s="17"/>
      <c r="M704" s="17"/>
      <c r="N704" s="17"/>
      <c r="Q704" s="5"/>
    </row>
    <row r="705" spans="4:17">
      <c r="D705" s="18"/>
      <c r="E705" s="20"/>
      <c r="F705" s="17"/>
      <c r="I705" s="17"/>
      <c r="J705" s="17"/>
      <c r="M705" s="17"/>
      <c r="N705" s="17"/>
      <c r="Q705" s="5"/>
    </row>
    <row r="706" spans="4:17">
      <c r="D706" s="18"/>
      <c r="E706" s="20"/>
      <c r="F706" s="17"/>
      <c r="I706" s="17"/>
      <c r="J706" s="17"/>
      <c r="M706" s="17"/>
      <c r="N706" s="17"/>
      <c r="Q706" s="5"/>
    </row>
    <row r="707" spans="4:17">
      <c r="D707" s="18"/>
      <c r="E707" s="20"/>
      <c r="F707" s="17"/>
      <c r="I707" s="17"/>
      <c r="J707" s="17"/>
      <c r="M707" s="17"/>
      <c r="N707" s="17"/>
      <c r="Q707" s="5"/>
    </row>
    <row r="708" spans="4:17">
      <c r="D708" s="18"/>
      <c r="E708" s="20"/>
      <c r="F708" s="17"/>
      <c r="I708" s="17"/>
      <c r="J708" s="17"/>
      <c r="M708" s="17"/>
      <c r="N708" s="17"/>
      <c r="Q708" s="5"/>
    </row>
    <row r="709" spans="4:17">
      <c r="D709" s="18"/>
      <c r="E709" s="20"/>
      <c r="F709" s="17"/>
      <c r="I709" s="17"/>
      <c r="J709" s="17"/>
      <c r="M709" s="17"/>
      <c r="N709" s="17"/>
      <c r="Q709" s="5"/>
    </row>
    <row r="710" spans="4:17">
      <c r="D710" s="18"/>
      <c r="E710" s="20"/>
      <c r="F710" s="17"/>
      <c r="I710" s="17"/>
      <c r="J710" s="17"/>
      <c r="M710" s="17"/>
      <c r="N710" s="17"/>
      <c r="Q710" s="5"/>
    </row>
    <row r="711" spans="4:17">
      <c r="D711" s="18"/>
      <c r="E711" s="20"/>
      <c r="F711" s="17"/>
      <c r="I711" s="17"/>
      <c r="J711" s="17"/>
      <c r="M711" s="17"/>
      <c r="N711" s="17"/>
      <c r="Q711" s="5"/>
    </row>
    <row r="712" spans="4:17">
      <c r="D712" s="18"/>
      <c r="E712" s="20"/>
      <c r="F712" s="17"/>
      <c r="I712" s="17"/>
      <c r="J712" s="17"/>
      <c r="M712" s="17"/>
      <c r="N712" s="17"/>
      <c r="Q712" s="5"/>
    </row>
    <row r="713" spans="4:17">
      <c r="D713" s="18"/>
      <c r="E713" s="20"/>
      <c r="F713" s="17"/>
      <c r="I713" s="17"/>
      <c r="J713" s="17"/>
      <c r="M713" s="17"/>
      <c r="N713" s="17"/>
      <c r="Q713" s="5"/>
    </row>
    <row r="714" spans="4:17">
      <c r="D714" s="18"/>
      <c r="E714" s="20"/>
      <c r="F714" s="17"/>
      <c r="I714" s="17"/>
      <c r="J714" s="17"/>
      <c r="M714" s="17"/>
      <c r="N714" s="17"/>
      <c r="Q714" s="5"/>
    </row>
    <row r="715" spans="4:17">
      <c r="D715" s="18"/>
      <c r="E715" s="20"/>
      <c r="F715" s="17"/>
      <c r="I715" s="17"/>
      <c r="J715" s="17"/>
      <c r="M715" s="17"/>
      <c r="N715" s="17"/>
      <c r="Q715" s="5"/>
    </row>
    <row r="716" spans="4:17">
      <c r="D716" s="18"/>
      <c r="E716" s="20"/>
      <c r="F716" s="17"/>
      <c r="I716" s="17"/>
      <c r="J716" s="17"/>
      <c r="M716" s="17"/>
      <c r="N716" s="17"/>
      <c r="Q716" s="5"/>
    </row>
    <row r="717" spans="4:17">
      <c r="D717" s="18"/>
      <c r="E717" s="20"/>
      <c r="F717" s="17"/>
      <c r="I717" s="17"/>
      <c r="J717" s="17"/>
      <c r="M717" s="17"/>
      <c r="N717" s="17"/>
      <c r="Q717" s="5"/>
    </row>
    <row r="718" spans="4:17">
      <c r="D718" s="18"/>
      <c r="E718" s="20"/>
      <c r="F718" s="17"/>
      <c r="I718" s="17"/>
      <c r="J718" s="17"/>
      <c r="M718" s="17"/>
      <c r="N718" s="17"/>
      <c r="Q718" s="5"/>
    </row>
    <row r="719" spans="4:17">
      <c r="D719" s="18"/>
      <c r="E719" s="20"/>
      <c r="F719" s="17"/>
      <c r="I719" s="17"/>
      <c r="J719" s="17"/>
      <c r="M719" s="17"/>
      <c r="N719" s="17"/>
      <c r="Q719" s="5"/>
    </row>
    <row r="720" spans="4:17">
      <c r="D720" s="18"/>
      <c r="E720" s="20"/>
      <c r="F720" s="17"/>
      <c r="I720" s="17"/>
      <c r="J720" s="17"/>
      <c r="M720" s="17"/>
      <c r="N720" s="17"/>
      <c r="Q720" s="5"/>
    </row>
    <row r="721" spans="4:17">
      <c r="D721" s="18"/>
      <c r="E721" s="20"/>
      <c r="F721" s="17"/>
      <c r="I721" s="17"/>
      <c r="J721" s="17"/>
      <c r="M721" s="17"/>
      <c r="N721" s="17"/>
      <c r="Q721" s="5"/>
    </row>
    <row r="722" spans="4:17">
      <c r="D722" s="18"/>
      <c r="E722" s="20"/>
      <c r="F722" s="17"/>
      <c r="I722" s="17"/>
      <c r="J722" s="17"/>
      <c r="M722" s="17"/>
      <c r="N722" s="17"/>
      <c r="Q722" s="5"/>
    </row>
    <row r="723" spans="4:17">
      <c r="D723" s="18"/>
      <c r="E723" s="20"/>
      <c r="F723" s="17"/>
      <c r="I723" s="17"/>
      <c r="J723" s="17"/>
      <c r="M723" s="17"/>
      <c r="N723" s="17"/>
      <c r="Q723" s="5"/>
    </row>
    <row r="724" spans="4:17">
      <c r="D724" s="18"/>
      <c r="E724" s="20"/>
      <c r="F724" s="17"/>
      <c r="I724" s="17"/>
      <c r="J724" s="17"/>
      <c r="M724" s="17"/>
      <c r="N724" s="17"/>
      <c r="Q724" s="5"/>
    </row>
    <row r="725" spans="4:17">
      <c r="D725" s="18"/>
      <c r="E725" s="20"/>
      <c r="F725" s="17"/>
      <c r="I725" s="17"/>
      <c r="J725" s="17"/>
      <c r="M725" s="17"/>
      <c r="N725" s="17"/>
      <c r="Q725" s="5"/>
    </row>
    <row r="726" spans="4:17">
      <c r="D726" s="18"/>
      <c r="E726" s="20"/>
      <c r="F726" s="17"/>
      <c r="I726" s="17"/>
      <c r="J726" s="17"/>
      <c r="M726" s="17"/>
      <c r="N726" s="17"/>
      <c r="Q726" s="5"/>
    </row>
    <row r="727" spans="4:17">
      <c r="D727" s="18"/>
      <c r="E727" s="20"/>
      <c r="F727" s="17"/>
      <c r="I727" s="17"/>
      <c r="J727" s="17"/>
      <c r="M727" s="17"/>
      <c r="N727" s="17"/>
      <c r="Q727" s="5"/>
    </row>
    <row r="728" spans="4:17">
      <c r="D728" s="18"/>
      <c r="E728" s="20"/>
      <c r="F728" s="17"/>
      <c r="I728" s="17"/>
      <c r="J728" s="17"/>
      <c r="M728" s="17"/>
      <c r="N728" s="17"/>
      <c r="Q728" s="5"/>
    </row>
    <row r="729" spans="4:17">
      <c r="D729" s="18"/>
      <c r="E729" s="20"/>
      <c r="F729" s="17"/>
      <c r="I729" s="17"/>
      <c r="J729" s="17"/>
      <c r="M729" s="17"/>
      <c r="N729" s="17"/>
      <c r="Q729" s="5"/>
    </row>
    <row r="730" spans="4:17">
      <c r="D730" s="18"/>
      <c r="E730" s="20"/>
      <c r="F730" s="17"/>
      <c r="I730" s="17"/>
      <c r="J730" s="17"/>
      <c r="M730" s="17"/>
      <c r="N730" s="17"/>
      <c r="Q730" s="5"/>
    </row>
    <row r="731" spans="4:17">
      <c r="D731" s="18"/>
      <c r="E731" s="20"/>
      <c r="F731" s="17"/>
      <c r="I731" s="17"/>
      <c r="J731" s="17"/>
      <c r="M731" s="17"/>
      <c r="N731" s="17"/>
      <c r="Q731" s="5"/>
    </row>
    <row r="732" spans="4:17">
      <c r="D732" s="18"/>
      <c r="E732" s="20"/>
      <c r="F732" s="17"/>
      <c r="I732" s="17"/>
      <c r="J732" s="17"/>
      <c r="M732" s="17"/>
      <c r="N732" s="17"/>
      <c r="Q732" s="5"/>
    </row>
    <row r="733" spans="4:17">
      <c r="D733" s="18"/>
      <c r="E733" s="20"/>
      <c r="F733" s="17"/>
      <c r="I733" s="17"/>
      <c r="J733" s="17"/>
      <c r="M733" s="17"/>
      <c r="N733" s="17"/>
      <c r="Q733" s="5"/>
    </row>
    <row r="734" spans="4:17">
      <c r="D734" s="18"/>
      <c r="E734" s="20"/>
      <c r="F734" s="17"/>
      <c r="I734" s="17"/>
      <c r="J734" s="17"/>
      <c r="M734" s="17"/>
      <c r="N734" s="17"/>
      <c r="Q734" s="5"/>
    </row>
    <row r="735" spans="4:17">
      <c r="D735" s="18"/>
      <c r="E735" s="20"/>
      <c r="F735" s="17"/>
      <c r="I735" s="17"/>
      <c r="J735" s="17"/>
      <c r="M735" s="17"/>
      <c r="N735" s="17"/>
      <c r="Q735" s="5"/>
    </row>
    <row r="736" spans="4:17">
      <c r="D736" s="18"/>
      <c r="E736" s="20"/>
      <c r="F736" s="17"/>
      <c r="I736" s="17"/>
      <c r="J736" s="17"/>
      <c r="M736" s="17"/>
      <c r="N736" s="17"/>
      <c r="Q736" s="5"/>
    </row>
    <row r="737" spans="4:17">
      <c r="D737" s="18"/>
      <c r="E737" s="20"/>
      <c r="F737" s="17"/>
      <c r="I737" s="17"/>
      <c r="J737" s="17"/>
      <c r="M737" s="17"/>
      <c r="N737" s="17"/>
      <c r="Q737" s="5"/>
    </row>
    <row r="738" spans="4:17">
      <c r="D738" s="18"/>
      <c r="E738" s="20"/>
      <c r="F738" s="17"/>
      <c r="I738" s="17"/>
      <c r="J738" s="17"/>
      <c r="M738" s="17"/>
      <c r="N738" s="17"/>
      <c r="Q738" s="5"/>
    </row>
    <row r="739" spans="4:17">
      <c r="D739" s="18"/>
      <c r="E739" s="20"/>
      <c r="F739" s="17"/>
      <c r="I739" s="17"/>
      <c r="J739" s="17"/>
      <c r="M739" s="17"/>
      <c r="N739" s="17"/>
      <c r="Q739" s="5"/>
    </row>
    <row r="740" spans="4:17">
      <c r="D740" s="18"/>
      <c r="E740" s="20"/>
      <c r="F740" s="17"/>
      <c r="I740" s="17"/>
      <c r="J740" s="17"/>
      <c r="M740" s="17"/>
      <c r="N740" s="17"/>
      <c r="Q740" s="5"/>
    </row>
    <row r="741" spans="4:17">
      <c r="D741" s="18"/>
      <c r="E741" s="20"/>
      <c r="F741" s="17"/>
      <c r="I741" s="17"/>
      <c r="J741" s="17"/>
      <c r="M741" s="17"/>
      <c r="N741" s="17"/>
      <c r="Q741" s="5"/>
    </row>
    <row r="742" spans="4:17">
      <c r="D742" s="18"/>
      <c r="E742" s="20"/>
      <c r="F742" s="17"/>
      <c r="I742" s="17"/>
      <c r="J742" s="17"/>
      <c r="M742" s="17"/>
      <c r="N742" s="17"/>
      <c r="Q742" s="5"/>
    </row>
    <row r="743" spans="4:17">
      <c r="D743" s="18"/>
      <c r="E743" s="20"/>
      <c r="F743" s="17"/>
      <c r="I743" s="17"/>
      <c r="J743" s="17"/>
      <c r="M743" s="17"/>
      <c r="N743" s="17"/>
      <c r="Q743" s="5"/>
    </row>
    <row r="744" spans="4:17">
      <c r="D744" s="18"/>
      <c r="E744" s="20"/>
      <c r="F744" s="17"/>
      <c r="I744" s="17"/>
      <c r="J744" s="17"/>
      <c r="M744" s="17"/>
      <c r="N744" s="17"/>
      <c r="Q744" s="5"/>
    </row>
    <row r="745" spans="4:17">
      <c r="D745" s="18"/>
      <c r="E745" s="20"/>
      <c r="F745" s="17"/>
      <c r="I745" s="17"/>
      <c r="J745" s="17"/>
      <c r="M745" s="17"/>
      <c r="N745" s="17"/>
      <c r="Q745" s="5"/>
    </row>
    <row r="746" spans="4:17">
      <c r="D746" s="18"/>
      <c r="E746" s="20"/>
      <c r="F746" s="17"/>
      <c r="I746" s="17"/>
      <c r="J746" s="17"/>
      <c r="M746" s="17"/>
      <c r="N746" s="17"/>
      <c r="Q746" s="5"/>
    </row>
    <row r="747" spans="4:17">
      <c r="D747" s="18"/>
      <c r="E747" s="20"/>
      <c r="F747" s="17"/>
      <c r="I747" s="17"/>
      <c r="J747" s="17"/>
      <c r="M747" s="17"/>
      <c r="N747" s="17"/>
      <c r="Q747" s="5"/>
    </row>
    <row r="748" spans="4:17">
      <c r="D748" s="18"/>
      <c r="E748" s="20"/>
      <c r="F748" s="17"/>
      <c r="I748" s="17"/>
      <c r="J748" s="17"/>
      <c r="M748" s="17"/>
      <c r="N748" s="17"/>
      <c r="Q748" s="5"/>
    </row>
    <row r="749" spans="4:17">
      <c r="D749" s="18"/>
      <c r="E749" s="20"/>
      <c r="F749" s="17"/>
      <c r="I749" s="17"/>
      <c r="J749" s="17"/>
      <c r="M749" s="17"/>
      <c r="N749" s="17"/>
      <c r="Q749" s="5"/>
    </row>
    <row r="750" spans="4:17">
      <c r="D750" s="18"/>
      <c r="E750" s="20"/>
      <c r="F750" s="17"/>
      <c r="I750" s="17"/>
      <c r="J750" s="17"/>
      <c r="M750" s="17"/>
      <c r="N750" s="17"/>
      <c r="Q750" s="5"/>
    </row>
    <row r="751" spans="4:17">
      <c r="D751" s="18"/>
      <c r="E751" s="20"/>
      <c r="F751" s="17"/>
      <c r="I751" s="17"/>
      <c r="J751" s="17"/>
      <c r="M751" s="17"/>
      <c r="N751" s="17"/>
      <c r="Q751" s="5"/>
    </row>
    <row r="752" spans="4:17">
      <c r="D752" s="18"/>
      <c r="E752" s="20"/>
      <c r="F752" s="17"/>
      <c r="I752" s="17"/>
      <c r="J752" s="17"/>
      <c r="M752" s="17"/>
      <c r="N752" s="17"/>
      <c r="Q752" s="5"/>
    </row>
    <row r="753" spans="4:17">
      <c r="D753" s="18"/>
      <c r="E753" s="20"/>
      <c r="F753" s="17"/>
      <c r="I753" s="17"/>
      <c r="J753" s="17"/>
      <c r="M753" s="17"/>
      <c r="N753" s="17"/>
      <c r="Q753" s="5"/>
    </row>
    <row r="754" spans="4:17">
      <c r="D754" s="18"/>
      <c r="E754" s="20"/>
      <c r="F754" s="17"/>
      <c r="I754" s="17"/>
      <c r="J754" s="17"/>
      <c r="M754" s="17"/>
      <c r="N754" s="17"/>
      <c r="Q754" s="5"/>
    </row>
    <row r="755" spans="4:17">
      <c r="D755" s="18"/>
      <c r="E755" s="20"/>
      <c r="F755" s="17"/>
      <c r="I755" s="17"/>
      <c r="J755" s="17"/>
      <c r="M755" s="17"/>
      <c r="N755" s="17"/>
      <c r="Q755" s="5"/>
    </row>
    <row r="756" spans="4:17">
      <c r="D756" s="18"/>
      <c r="E756" s="20"/>
      <c r="F756" s="17"/>
      <c r="I756" s="17"/>
      <c r="J756" s="17"/>
      <c r="M756" s="17"/>
      <c r="N756" s="17"/>
      <c r="Q756" s="5"/>
    </row>
    <row r="757" spans="4:17">
      <c r="D757" s="18"/>
      <c r="E757" s="20"/>
      <c r="F757" s="17"/>
      <c r="I757" s="17"/>
      <c r="J757" s="17"/>
      <c r="M757" s="17"/>
      <c r="N757" s="17"/>
      <c r="Q757" s="5"/>
    </row>
    <row r="758" spans="4:17">
      <c r="D758" s="18"/>
      <c r="E758" s="20"/>
      <c r="F758" s="17"/>
      <c r="I758" s="17"/>
      <c r="J758" s="17"/>
      <c r="M758" s="17"/>
      <c r="N758" s="17"/>
      <c r="Q758" s="5"/>
    </row>
    <row r="759" spans="4:17">
      <c r="D759" s="18"/>
      <c r="E759" s="20"/>
      <c r="F759" s="17"/>
      <c r="I759" s="17"/>
      <c r="J759" s="17"/>
      <c r="M759" s="17"/>
      <c r="N759" s="17"/>
      <c r="Q759" s="5"/>
    </row>
    <row r="760" spans="4:17">
      <c r="D760" s="18"/>
      <c r="E760" s="20"/>
      <c r="F760" s="17"/>
      <c r="I760" s="17"/>
      <c r="J760" s="17"/>
      <c r="M760" s="17"/>
      <c r="N760" s="17"/>
      <c r="Q760" s="5"/>
    </row>
    <row r="761" spans="4:17">
      <c r="D761" s="18"/>
      <c r="E761" s="20"/>
      <c r="F761" s="17"/>
      <c r="I761" s="17"/>
      <c r="J761" s="17"/>
      <c r="M761" s="17"/>
      <c r="N761" s="17"/>
      <c r="Q761" s="5"/>
    </row>
    <row r="762" spans="4:17">
      <c r="D762" s="18"/>
      <c r="E762" s="20"/>
      <c r="F762" s="17"/>
      <c r="I762" s="17"/>
      <c r="J762" s="17"/>
      <c r="M762" s="17"/>
      <c r="N762" s="17"/>
      <c r="Q762" s="5"/>
    </row>
    <row r="763" spans="4:17">
      <c r="D763" s="18"/>
      <c r="E763" s="20"/>
      <c r="F763" s="17"/>
      <c r="I763" s="17"/>
      <c r="J763" s="17"/>
      <c r="M763" s="17"/>
      <c r="N763" s="17"/>
      <c r="Q763" s="5"/>
    </row>
    <row r="764" spans="4:17">
      <c r="D764" s="18"/>
      <c r="E764" s="20"/>
      <c r="F764" s="17"/>
      <c r="I764" s="17"/>
      <c r="J764" s="17"/>
      <c r="M764" s="17"/>
      <c r="N764" s="17"/>
      <c r="Q764" s="5"/>
    </row>
    <row r="765" spans="4:17">
      <c r="D765" s="18"/>
      <c r="E765" s="20"/>
      <c r="F765" s="17"/>
      <c r="I765" s="17"/>
      <c r="J765" s="17"/>
      <c r="M765" s="17"/>
      <c r="N765" s="17"/>
      <c r="Q765" s="5"/>
    </row>
    <row r="766" spans="4:17">
      <c r="D766" s="18"/>
      <c r="E766" s="20"/>
      <c r="F766" s="17"/>
      <c r="I766" s="17"/>
      <c r="J766" s="17"/>
      <c r="M766" s="17"/>
      <c r="N766" s="17"/>
      <c r="Q766" s="5"/>
    </row>
    <row r="767" spans="4:17">
      <c r="D767" s="18"/>
      <c r="E767" s="20"/>
      <c r="F767" s="17"/>
      <c r="I767" s="17"/>
      <c r="J767" s="17"/>
      <c r="M767" s="17"/>
      <c r="N767" s="17"/>
      <c r="Q767" s="5"/>
    </row>
    <row r="768" spans="4:17">
      <c r="D768" s="18"/>
      <c r="E768" s="20"/>
      <c r="F768" s="17"/>
      <c r="I768" s="17"/>
      <c r="J768" s="17"/>
      <c r="M768" s="17"/>
      <c r="N768" s="17"/>
      <c r="Q768" s="5"/>
    </row>
    <row r="769" spans="4:17">
      <c r="D769" s="18"/>
      <c r="E769" s="20"/>
      <c r="F769" s="17"/>
      <c r="I769" s="17"/>
      <c r="J769" s="17"/>
      <c r="M769" s="17"/>
      <c r="N769" s="17"/>
      <c r="Q769" s="5"/>
    </row>
    <row r="770" spans="4:17">
      <c r="D770" s="18"/>
      <c r="E770" s="20"/>
      <c r="F770" s="17"/>
      <c r="I770" s="17"/>
      <c r="J770" s="17"/>
      <c r="M770" s="17"/>
      <c r="N770" s="17"/>
      <c r="Q770" s="5"/>
    </row>
    <row r="771" spans="4:17">
      <c r="D771" s="18"/>
      <c r="E771" s="20"/>
      <c r="F771" s="17"/>
      <c r="I771" s="17"/>
      <c r="J771" s="17"/>
      <c r="M771" s="17"/>
      <c r="N771" s="17"/>
      <c r="Q771" s="5"/>
    </row>
    <row r="772" spans="4:17">
      <c r="D772" s="18"/>
      <c r="E772" s="20"/>
      <c r="F772" s="17"/>
      <c r="I772" s="17"/>
      <c r="J772" s="17"/>
      <c r="M772" s="17"/>
      <c r="N772" s="17"/>
      <c r="Q772" s="5"/>
    </row>
    <row r="773" spans="4:17">
      <c r="D773" s="18"/>
      <c r="E773" s="20"/>
      <c r="F773" s="17"/>
      <c r="I773" s="17"/>
      <c r="J773" s="17"/>
      <c r="M773" s="17"/>
      <c r="N773" s="17"/>
      <c r="Q773" s="5"/>
    </row>
    <row r="774" spans="4:17">
      <c r="D774" s="18"/>
      <c r="E774" s="20"/>
      <c r="F774" s="17"/>
      <c r="I774" s="17"/>
      <c r="J774" s="17"/>
      <c r="M774" s="17"/>
      <c r="N774" s="17"/>
      <c r="Q774" s="5"/>
    </row>
    <row r="775" spans="4:17">
      <c r="D775" s="18"/>
      <c r="E775" s="20"/>
      <c r="F775" s="17"/>
      <c r="I775" s="17"/>
      <c r="J775" s="17"/>
      <c r="M775" s="17"/>
      <c r="N775" s="17"/>
      <c r="Q775" s="5"/>
    </row>
    <row r="776" spans="4:17">
      <c r="D776" s="18"/>
      <c r="E776" s="20"/>
      <c r="F776" s="17"/>
      <c r="I776" s="17"/>
      <c r="J776" s="17"/>
      <c r="M776" s="17"/>
      <c r="N776" s="17"/>
      <c r="Q776" s="5"/>
    </row>
    <row r="777" spans="4:17">
      <c r="D777" s="18"/>
      <c r="E777" s="20"/>
      <c r="F777" s="17"/>
      <c r="I777" s="17"/>
      <c r="J777" s="17"/>
      <c r="M777" s="17"/>
      <c r="N777" s="17"/>
      <c r="Q777" s="5"/>
    </row>
    <row r="778" spans="4:17">
      <c r="D778" s="18"/>
      <c r="E778" s="20"/>
      <c r="F778" s="17"/>
      <c r="I778" s="17"/>
      <c r="J778" s="17"/>
      <c r="M778" s="17"/>
      <c r="N778" s="17"/>
      <c r="Q778" s="5"/>
    </row>
    <row r="779" spans="4:17">
      <c r="D779" s="18"/>
      <c r="E779" s="20"/>
      <c r="F779" s="17"/>
      <c r="I779" s="17"/>
      <c r="J779" s="17"/>
      <c r="M779" s="17"/>
      <c r="N779" s="17"/>
      <c r="Q779" s="5"/>
    </row>
    <row r="780" spans="4:17">
      <c r="D780" s="18"/>
      <c r="E780" s="20"/>
      <c r="F780" s="17"/>
      <c r="I780" s="17"/>
      <c r="J780" s="17"/>
      <c r="M780" s="17"/>
      <c r="N780" s="17"/>
      <c r="Q780" s="5"/>
    </row>
    <row r="781" spans="4:17">
      <c r="D781" s="18"/>
      <c r="E781" s="20"/>
      <c r="F781" s="17"/>
      <c r="I781" s="17"/>
      <c r="J781" s="17"/>
      <c r="M781" s="17"/>
      <c r="N781" s="17"/>
      <c r="Q781" s="5"/>
    </row>
    <row r="782" spans="4:17">
      <c r="D782" s="18"/>
      <c r="E782" s="20"/>
      <c r="F782" s="17"/>
      <c r="I782" s="17"/>
      <c r="J782" s="17"/>
      <c r="M782" s="17"/>
      <c r="N782" s="17"/>
      <c r="Q782" s="5"/>
    </row>
    <row r="783" spans="4:17">
      <c r="D783" s="18"/>
      <c r="E783" s="20"/>
      <c r="F783" s="17"/>
      <c r="I783" s="17"/>
      <c r="J783" s="17"/>
      <c r="M783" s="17"/>
      <c r="N783" s="17"/>
      <c r="Q783" s="5"/>
    </row>
    <row r="784" spans="4:17">
      <c r="D784" s="18"/>
      <c r="E784" s="20"/>
      <c r="F784" s="17"/>
      <c r="I784" s="17"/>
      <c r="J784" s="17"/>
      <c r="M784" s="17"/>
      <c r="N784" s="17"/>
      <c r="Q784" s="5"/>
    </row>
    <row r="785" spans="4:17">
      <c r="D785" s="18"/>
      <c r="E785" s="20"/>
      <c r="F785" s="17"/>
      <c r="I785" s="17"/>
      <c r="J785" s="17"/>
      <c r="M785" s="17"/>
      <c r="N785" s="17"/>
      <c r="Q785" s="5"/>
    </row>
    <row r="786" spans="4:17">
      <c r="D786" s="18"/>
      <c r="E786" s="20"/>
      <c r="F786" s="17"/>
      <c r="I786" s="17"/>
      <c r="J786" s="17"/>
      <c r="M786" s="17"/>
      <c r="N786" s="17"/>
      <c r="Q786" s="5"/>
    </row>
    <row r="787" spans="4:17">
      <c r="D787" s="18"/>
      <c r="E787" s="20"/>
      <c r="F787" s="17"/>
      <c r="I787" s="17"/>
      <c r="J787" s="17"/>
      <c r="M787" s="17"/>
      <c r="N787" s="17"/>
      <c r="Q787" s="5"/>
    </row>
    <row r="788" spans="4:17">
      <c r="D788" s="18"/>
      <c r="E788" s="20"/>
      <c r="F788" s="17"/>
      <c r="I788" s="17"/>
      <c r="J788" s="17"/>
      <c r="M788" s="17"/>
      <c r="N788" s="17"/>
      <c r="Q788" s="5"/>
    </row>
    <row r="789" spans="4:17">
      <c r="D789" s="18"/>
      <c r="E789" s="20"/>
      <c r="F789" s="17"/>
      <c r="I789" s="17"/>
      <c r="J789" s="17"/>
      <c r="M789" s="17"/>
      <c r="N789" s="17"/>
      <c r="Q789" s="5"/>
    </row>
    <row r="790" spans="4:17">
      <c r="D790" s="18"/>
      <c r="E790" s="20"/>
      <c r="F790" s="17"/>
      <c r="I790" s="17"/>
      <c r="J790" s="17"/>
      <c r="M790" s="17"/>
      <c r="N790" s="17"/>
      <c r="Q790" s="5"/>
    </row>
    <row r="791" spans="4:17">
      <c r="D791" s="18"/>
      <c r="E791" s="20"/>
      <c r="F791" s="17"/>
      <c r="I791" s="17"/>
      <c r="J791" s="17"/>
      <c r="M791" s="17"/>
      <c r="N791" s="17"/>
      <c r="Q791" s="5"/>
    </row>
    <row r="792" spans="4:17">
      <c r="D792" s="18"/>
      <c r="E792" s="20"/>
      <c r="F792" s="17"/>
      <c r="I792" s="17"/>
      <c r="J792" s="17"/>
      <c r="M792" s="17"/>
      <c r="N792" s="17"/>
      <c r="Q792" s="5"/>
    </row>
    <row r="793" spans="4:17">
      <c r="D793" s="18"/>
      <c r="E793" s="20"/>
      <c r="F793" s="17"/>
      <c r="I793" s="17"/>
      <c r="J793" s="17"/>
      <c r="M793" s="17"/>
      <c r="N793" s="17"/>
      <c r="Q793" s="5"/>
    </row>
    <row r="794" spans="4:17">
      <c r="D794" s="18"/>
      <c r="E794" s="20"/>
      <c r="F794" s="17"/>
      <c r="I794" s="17"/>
      <c r="J794" s="17"/>
      <c r="M794" s="17"/>
      <c r="N794" s="17"/>
      <c r="Q794" s="5"/>
    </row>
    <row r="795" spans="4:17">
      <c r="D795" s="18"/>
      <c r="E795" s="20"/>
      <c r="F795" s="17"/>
      <c r="I795" s="17"/>
      <c r="J795" s="17"/>
      <c r="M795" s="17"/>
      <c r="N795" s="17"/>
      <c r="Q795" s="5"/>
    </row>
    <row r="796" spans="4:17">
      <c r="D796" s="18"/>
      <c r="E796" s="20"/>
      <c r="F796" s="17"/>
      <c r="I796" s="17"/>
      <c r="J796" s="17"/>
      <c r="M796" s="17"/>
      <c r="N796" s="17"/>
      <c r="Q796" s="5"/>
    </row>
    <row r="797" spans="4:17">
      <c r="D797" s="18"/>
      <c r="E797" s="20"/>
      <c r="F797" s="17"/>
      <c r="I797" s="17"/>
      <c r="J797" s="17"/>
      <c r="M797" s="17"/>
      <c r="N797" s="17"/>
      <c r="Q797" s="5"/>
    </row>
    <row r="798" spans="4:17">
      <c r="D798" s="18"/>
      <c r="E798" s="20"/>
      <c r="F798" s="17"/>
      <c r="I798" s="17"/>
      <c r="J798" s="17"/>
      <c r="M798" s="17"/>
      <c r="N798" s="17"/>
      <c r="Q798" s="5"/>
    </row>
    <row r="799" spans="4:17">
      <c r="D799" s="18"/>
      <c r="E799" s="20"/>
      <c r="F799" s="17"/>
      <c r="I799" s="17"/>
      <c r="J799" s="17"/>
      <c r="M799" s="17"/>
      <c r="N799" s="17"/>
      <c r="Q799" s="5"/>
    </row>
    <row r="800" spans="4:17">
      <c r="D800" s="18"/>
      <c r="E800" s="20"/>
      <c r="F800" s="17"/>
      <c r="I800" s="17"/>
      <c r="J800" s="17"/>
      <c r="M800" s="17"/>
      <c r="N800" s="17"/>
      <c r="Q800" s="5"/>
    </row>
    <row r="801" spans="4:17">
      <c r="D801" s="18"/>
      <c r="E801" s="20"/>
      <c r="F801" s="17"/>
      <c r="I801" s="17"/>
      <c r="J801" s="17"/>
      <c r="M801" s="17"/>
      <c r="N801" s="17"/>
      <c r="Q801" s="5"/>
    </row>
    <row r="802" spans="4:17">
      <c r="D802" s="18"/>
      <c r="E802" s="20"/>
      <c r="F802" s="17"/>
      <c r="I802" s="17"/>
      <c r="J802" s="17"/>
      <c r="M802" s="17"/>
      <c r="N802" s="17"/>
      <c r="Q802" s="5"/>
    </row>
    <row r="803" spans="4:17">
      <c r="D803" s="18"/>
      <c r="E803" s="20"/>
      <c r="F803" s="17"/>
      <c r="I803" s="17"/>
      <c r="J803" s="17"/>
      <c r="M803" s="17"/>
      <c r="N803" s="17"/>
      <c r="Q803" s="5"/>
    </row>
    <row r="804" spans="4:17">
      <c r="D804" s="18"/>
      <c r="E804" s="20"/>
      <c r="F804" s="17"/>
      <c r="I804" s="17"/>
      <c r="J804" s="17"/>
      <c r="M804" s="17"/>
      <c r="N804" s="17"/>
      <c r="Q804" s="5"/>
    </row>
    <row r="805" spans="4:17">
      <c r="D805" s="18"/>
      <c r="E805" s="20"/>
      <c r="F805" s="17"/>
      <c r="I805" s="17"/>
      <c r="J805" s="17"/>
      <c r="M805" s="17"/>
      <c r="N805" s="17"/>
      <c r="Q805" s="5"/>
    </row>
    <row r="806" spans="4:17">
      <c r="D806" s="18"/>
      <c r="E806" s="20"/>
      <c r="F806" s="17"/>
      <c r="I806" s="17"/>
      <c r="J806" s="17"/>
      <c r="M806" s="17"/>
      <c r="N806" s="17"/>
      <c r="Q806" s="5"/>
    </row>
    <row r="807" spans="4:17">
      <c r="D807" s="18"/>
      <c r="E807" s="20"/>
      <c r="F807" s="17"/>
      <c r="I807" s="17"/>
      <c r="J807" s="17"/>
      <c r="M807" s="17"/>
      <c r="N807" s="17"/>
      <c r="Q807" s="5"/>
    </row>
    <row r="808" spans="4:17">
      <c r="D808" s="18"/>
      <c r="E808" s="20"/>
      <c r="F808" s="17"/>
      <c r="I808" s="17"/>
      <c r="J808" s="17"/>
      <c r="M808" s="17"/>
      <c r="N808" s="17"/>
      <c r="Q808" s="5"/>
    </row>
    <row r="809" spans="4:17">
      <c r="D809" s="18"/>
      <c r="E809" s="20"/>
      <c r="F809" s="17"/>
      <c r="I809" s="17"/>
      <c r="J809" s="17"/>
      <c r="M809" s="17"/>
      <c r="N809" s="17"/>
      <c r="Q809" s="5"/>
    </row>
    <row r="810" spans="4:17">
      <c r="D810" s="18"/>
      <c r="E810" s="20"/>
      <c r="F810" s="17"/>
      <c r="I810" s="17"/>
      <c r="J810" s="17"/>
      <c r="M810" s="17"/>
      <c r="N810" s="17"/>
      <c r="Q810" s="5"/>
    </row>
    <row r="811" spans="4:17">
      <c r="D811" s="18"/>
      <c r="E811" s="20"/>
      <c r="F811" s="17"/>
      <c r="I811" s="17"/>
      <c r="J811" s="17"/>
      <c r="M811" s="17"/>
      <c r="N811" s="17"/>
      <c r="Q811" s="5"/>
    </row>
    <row r="812" spans="4:17">
      <c r="D812" s="18"/>
      <c r="E812" s="20"/>
      <c r="F812" s="17"/>
      <c r="I812" s="17"/>
      <c r="J812" s="17"/>
      <c r="M812" s="17"/>
      <c r="N812" s="17"/>
      <c r="Q812" s="5"/>
    </row>
    <row r="813" spans="4:17">
      <c r="D813" s="18"/>
      <c r="E813" s="20"/>
      <c r="F813" s="17"/>
      <c r="I813" s="17"/>
      <c r="J813" s="17"/>
      <c r="M813" s="17"/>
      <c r="N813" s="17"/>
      <c r="Q813" s="5"/>
    </row>
    <row r="814" spans="4:17">
      <c r="D814" s="18"/>
      <c r="E814" s="20"/>
      <c r="F814" s="17"/>
      <c r="I814" s="17"/>
      <c r="J814" s="17"/>
      <c r="M814" s="17"/>
      <c r="N814" s="17"/>
      <c r="Q814" s="5"/>
    </row>
    <row r="815" spans="4:17">
      <c r="D815" s="18"/>
      <c r="E815" s="20"/>
      <c r="F815" s="17"/>
      <c r="I815" s="17"/>
      <c r="J815" s="17"/>
      <c r="M815" s="17"/>
      <c r="N815" s="17"/>
      <c r="Q815" s="5"/>
    </row>
    <row r="816" spans="4:17">
      <c r="D816" s="18"/>
      <c r="E816" s="20"/>
      <c r="F816" s="17"/>
      <c r="I816" s="17"/>
      <c r="J816" s="17"/>
      <c r="M816" s="17"/>
      <c r="N816" s="17"/>
      <c r="Q816" s="5"/>
    </row>
    <row r="817" spans="4:17">
      <c r="D817" s="18"/>
      <c r="E817" s="20"/>
      <c r="F817" s="17"/>
      <c r="I817" s="17"/>
      <c r="J817" s="17"/>
      <c r="M817" s="17"/>
      <c r="N817" s="17"/>
      <c r="Q817" s="5"/>
    </row>
    <row r="818" spans="4:17">
      <c r="D818" s="18"/>
      <c r="E818" s="20"/>
      <c r="F818" s="17"/>
      <c r="I818" s="17"/>
      <c r="J818" s="17"/>
      <c r="M818" s="17"/>
      <c r="N818" s="17"/>
      <c r="Q818" s="5"/>
    </row>
    <row r="819" spans="4:17">
      <c r="D819" s="18"/>
      <c r="E819" s="20"/>
      <c r="F819" s="17"/>
      <c r="I819" s="17"/>
      <c r="J819" s="17"/>
      <c r="M819" s="17"/>
      <c r="N819" s="17"/>
      <c r="Q819" s="5"/>
    </row>
    <row r="820" spans="4:17">
      <c r="D820" s="18"/>
      <c r="E820" s="20"/>
      <c r="F820" s="17"/>
      <c r="I820" s="17"/>
      <c r="J820" s="17"/>
      <c r="M820" s="17"/>
      <c r="N820" s="17"/>
      <c r="Q820" s="5"/>
    </row>
    <row r="821" spans="4:17">
      <c r="D821" s="18"/>
      <c r="E821" s="20"/>
      <c r="F821" s="17"/>
      <c r="I821" s="17"/>
      <c r="J821" s="17"/>
      <c r="M821" s="17"/>
      <c r="N821" s="17"/>
      <c r="Q821" s="5"/>
    </row>
    <row r="822" spans="4:17">
      <c r="D822" s="18"/>
      <c r="E822" s="20"/>
      <c r="F822" s="17"/>
      <c r="I822" s="17"/>
      <c r="J822" s="17"/>
      <c r="M822" s="17"/>
      <c r="N822" s="17"/>
      <c r="Q822" s="5"/>
    </row>
    <row r="823" spans="4:17">
      <c r="D823" s="18"/>
      <c r="E823" s="20"/>
      <c r="F823" s="17"/>
      <c r="I823" s="17"/>
      <c r="J823" s="17"/>
      <c r="M823" s="17"/>
      <c r="N823" s="17"/>
      <c r="Q823" s="5"/>
    </row>
    <row r="824" spans="4:17">
      <c r="D824" s="18"/>
      <c r="E824" s="20"/>
      <c r="F824" s="17"/>
      <c r="I824" s="17"/>
      <c r="J824" s="17"/>
      <c r="M824" s="17"/>
      <c r="N824" s="17"/>
      <c r="Q824" s="5"/>
    </row>
    <row r="825" spans="4:17">
      <c r="D825" s="18"/>
      <c r="E825" s="20"/>
      <c r="F825" s="17"/>
      <c r="I825" s="17"/>
      <c r="J825" s="17"/>
      <c r="M825" s="17"/>
      <c r="N825" s="17"/>
      <c r="Q825" s="5"/>
    </row>
    <row r="826" spans="4:17">
      <c r="D826" s="18"/>
      <c r="E826" s="20"/>
      <c r="F826" s="17"/>
      <c r="I826" s="17"/>
      <c r="J826" s="17"/>
      <c r="M826" s="17"/>
      <c r="N826" s="17"/>
      <c r="Q826" s="5"/>
    </row>
    <row r="827" spans="4:17">
      <c r="D827" s="18"/>
      <c r="E827" s="20"/>
      <c r="F827" s="17"/>
      <c r="I827" s="17"/>
      <c r="J827" s="17"/>
      <c r="M827" s="17"/>
      <c r="N827" s="17"/>
      <c r="Q827" s="5"/>
    </row>
    <row r="828" spans="4:17">
      <c r="D828" s="18"/>
      <c r="E828" s="20"/>
      <c r="F828" s="17"/>
      <c r="I828" s="17"/>
      <c r="J828" s="17"/>
      <c r="M828" s="17"/>
      <c r="N828" s="17"/>
      <c r="Q828" s="5"/>
    </row>
    <row r="829" spans="4:17">
      <c r="D829" s="18"/>
      <c r="E829" s="20"/>
      <c r="F829" s="17"/>
      <c r="I829" s="17"/>
      <c r="J829" s="17"/>
      <c r="M829" s="17"/>
      <c r="N829" s="17"/>
      <c r="Q829" s="5"/>
    </row>
    <row r="830" spans="4:17">
      <c r="D830" s="18"/>
      <c r="E830" s="20"/>
      <c r="F830" s="17"/>
      <c r="I830" s="17"/>
      <c r="J830" s="17"/>
      <c r="M830" s="17"/>
      <c r="N830" s="17"/>
      <c r="Q830" s="5"/>
    </row>
    <row r="831" spans="4:17">
      <c r="D831" s="18"/>
      <c r="E831" s="20"/>
      <c r="F831" s="17"/>
      <c r="I831" s="17"/>
      <c r="J831" s="17"/>
      <c r="M831" s="17"/>
      <c r="N831" s="17"/>
      <c r="Q831" s="5"/>
    </row>
    <row r="832" spans="4:17">
      <c r="D832" s="18"/>
      <c r="E832" s="20"/>
      <c r="F832" s="17"/>
      <c r="I832" s="17"/>
      <c r="J832" s="17"/>
      <c r="M832" s="17"/>
      <c r="N832" s="17"/>
      <c r="Q832" s="5"/>
    </row>
    <row r="833" spans="4:17">
      <c r="D833" s="18"/>
      <c r="E833" s="20"/>
      <c r="F833" s="17"/>
      <c r="I833" s="17"/>
      <c r="J833" s="17"/>
      <c r="M833" s="17"/>
      <c r="N833" s="17"/>
      <c r="Q833" s="5"/>
    </row>
    <row r="834" spans="4:17">
      <c r="D834" s="18"/>
      <c r="E834" s="20"/>
      <c r="F834" s="17"/>
      <c r="I834" s="17"/>
      <c r="J834" s="17"/>
      <c r="M834" s="17"/>
      <c r="N834" s="17"/>
      <c r="Q834" s="5"/>
    </row>
    <row r="835" spans="4:17">
      <c r="D835" s="18"/>
      <c r="E835" s="20"/>
      <c r="F835" s="17"/>
      <c r="I835" s="17"/>
      <c r="J835" s="17"/>
      <c r="M835" s="17"/>
      <c r="N835" s="17"/>
      <c r="Q835" s="5"/>
    </row>
    <row r="836" spans="4:17">
      <c r="D836" s="18"/>
      <c r="E836" s="20"/>
      <c r="F836" s="17"/>
      <c r="I836" s="17"/>
      <c r="J836" s="17"/>
      <c r="M836" s="17"/>
      <c r="N836" s="17"/>
      <c r="Q836" s="5"/>
    </row>
    <row r="837" spans="4:17">
      <c r="D837" s="18"/>
      <c r="E837" s="20"/>
      <c r="F837" s="17"/>
      <c r="I837" s="17"/>
      <c r="J837" s="17"/>
      <c r="M837" s="17"/>
      <c r="N837" s="17"/>
      <c r="Q837" s="5"/>
    </row>
    <row r="838" spans="4:17">
      <c r="D838" s="18"/>
      <c r="E838" s="20"/>
      <c r="F838" s="17"/>
      <c r="I838" s="17"/>
      <c r="J838" s="17"/>
      <c r="M838" s="17"/>
      <c r="N838" s="17"/>
      <c r="Q838" s="5"/>
    </row>
    <row r="839" spans="4:17">
      <c r="D839" s="18"/>
      <c r="E839" s="20"/>
      <c r="F839" s="17"/>
      <c r="I839" s="17"/>
      <c r="J839" s="17"/>
      <c r="M839" s="17"/>
      <c r="N839" s="17"/>
      <c r="Q839" s="5"/>
    </row>
    <row r="840" spans="4:17">
      <c r="D840" s="18"/>
      <c r="E840" s="20"/>
      <c r="F840" s="17"/>
      <c r="I840" s="17"/>
      <c r="J840" s="17"/>
      <c r="M840" s="17"/>
      <c r="N840" s="17"/>
      <c r="Q840" s="5"/>
    </row>
    <row r="841" spans="4:17">
      <c r="D841" s="18"/>
      <c r="E841" s="20"/>
      <c r="F841" s="17"/>
      <c r="I841" s="17"/>
      <c r="J841" s="17"/>
      <c r="M841" s="17"/>
      <c r="N841" s="17"/>
      <c r="Q841" s="5"/>
    </row>
    <row r="842" spans="4:17">
      <c r="D842" s="18"/>
      <c r="E842" s="20"/>
      <c r="F842" s="17"/>
      <c r="I842" s="17"/>
      <c r="J842" s="17"/>
      <c r="M842" s="17"/>
      <c r="N842" s="17"/>
      <c r="Q842" s="5"/>
    </row>
    <row r="843" spans="4:17">
      <c r="D843" s="18"/>
      <c r="E843" s="20"/>
      <c r="F843" s="17"/>
      <c r="I843" s="17"/>
      <c r="J843" s="17"/>
      <c r="M843" s="17"/>
      <c r="N843" s="17"/>
      <c r="Q843" s="5"/>
    </row>
    <row r="844" spans="4:17">
      <c r="D844" s="18"/>
      <c r="E844" s="20"/>
      <c r="F844" s="17"/>
      <c r="I844" s="17"/>
      <c r="J844" s="17"/>
      <c r="M844" s="17"/>
      <c r="N844" s="17"/>
      <c r="Q844" s="5"/>
    </row>
    <row r="845" spans="4:17">
      <c r="D845" s="18"/>
      <c r="E845" s="20"/>
      <c r="F845" s="17"/>
      <c r="I845" s="17"/>
      <c r="J845" s="17"/>
      <c r="M845" s="17"/>
      <c r="N845" s="17"/>
      <c r="Q845" s="5"/>
    </row>
    <row r="846" spans="4:17">
      <c r="D846" s="18"/>
      <c r="E846" s="20"/>
      <c r="F846" s="17"/>
      <c r="I846" s="17"/>
      <c r="J846" s="17"/>
      <c r="M846" s="17"/>
      <c r="N846" s="17"/>
      <c r="Q846" s="5"/>
    </row>
    <row r="847" spans="4:17">
      <c r="D847" s="18"/>
      <c r="E847" s="20"/>
      <c r="F847" s="17"/>
      <c r="I847" s="17"/>
      <c r="J847" s="17"/>
      <c r="M847" s="17"/>
      <c r="N847" s="17"/>
      <c r="Q847" s="5"/>
    </row>
    <row r="848" spans="4:17">
      <c r="D848" s="18"/>
      <c r="E848" s="20"/>
      <c r="F848" s="17"/>
      <c r="I848" s="17"/>
      <c r="J848" s="17"/>
      <c r="M848" s="17"/>
      <c r="N848" s="17"/>
      <c r="Q848" s="5"/>
    </row>
    <row r="849" spans="4:17">
      <c r="D849" s="18"/>
      <c r="E849" s="20"/>
      <c r="F849" s="17"/>
      <c r="I849" s="17"/>
      <c r="J849" s="17"/>
      <c r="M849" s="17"/>
      <c r="N849" s="17"/>
      <c r="Q849" s="5"/>
    </row>
    <row r="850" spans="4:17">
      <c r="D850" s="18"/>
      <c r="E850" s="20"/>
      <c r="F850" s="17"/>
      <c r="I850" s="17"/>
      <c r="J850" s="17"/>
      <c r="M850" s="17"/>
      <c r="N850" s="17"/>
      <c r="Q850" s="5"/>
    </row>
    <row r="851" spans="4:17">
      <c r="D851" s="18"/>
      <c r="E851" s="20"/>
      <c r="F851" s="17"/>
      <c r="I851" s="17"/>
      <c r="J851" s="17"/>
      <c r="M851" s="17"/>
      <c r="N851" s="17"/>
      <c r="Q851" s="5"/>
    </row>
    <row r="852" spans="4:17">
      <c r="D852" s="18"/>
      <c r="E852" s="20"/>
      <c r="F852" s="17"/>
      <c r="I852" s="17"/>
      <c r="J852" s="17"/>
      <c r="M852" s="17"/>
      <c r="N852" s="17"/>
      <c r="Q852" s="5"/>
    </row>
    <row r="853" spans="4:17">
      <c r="D853" s="18"/>
      <c r="E853" s="20"/>
      <c r="F853" s="17"/>
      <c r="I853" s="17"/>
      <c r="J853" s="17"/>
      <c r="M853" s="17"/>
      <c r="N853" s="17"/>
      <c r="Q853" s="5"/>
    </row>
    <row r="854" spans="4:17">
      <c r="D854" s="18"/>
      <c r="E854" s="20"/>
      <c r="F854" s="17"/>
      <c r="I854" s="17"/>
      <c r="J854" s="17"/>
      <c r="M854" s="17"/>
      <c r="N854" s="17"/>
      <c r="Q854" s="5"/>
    </row>
    <row r="855" spans="4:17">
      <c r="D855" s="18"/>
      <c r="E855" s="20"/>
      <c r="F855" s="17"/>
      <c r="I855" s="17"/>
      <c r="J855" s="17"/>
      <c r="M855" s="17"/>
      <c r="N855" s="17"/>
      <c r="Q855" s="5"/>
    </row>
    <row r="856" spans="4:17">
      <c r="D856" s="18"/>
      <c r="E856" s="20"/>
      <c r="F856" s="17"/>
      <c r="I856" s="17"/>
      <c r="J856" s="17"/>
      <c r="M856" s="17"/>
      <c r="N856" s="17"/>
      <c r="Q856" s="5"/>
    </row>
    <row r="857" spans="4:17">
      <c r="D857" s="18"/>
      <c r="E857" s="20"/>
      <c r="F857" s="17"/>
      <c r="I857" s="17"/>
      <c r="J857" s="17"/>
      <c r="M857" s="17"/>
      <c r="N857" s="17"/>
      <c r="Q857" s="5"/>
    </row>
    <row r="858" spans="4:17">
      <c r="D858" s="18"/>
      <c r="E858" s="20"/>
      <c r="F858" s="17"/>
      <c r="I858" s="17"/>
      <c r="J858" s="17"/>
      <c r="M858" s="17"/>
      <c r="N858" s="17"/>
      <c r="Q858" s="5"/>
    </row>
    <row r="859" spans="4:17">
      <c r="D859" s="18"/>
      <c r="E859" s="20"/>
      <c r="F859" s="17"/>
      <c r="I859" s="17"/>
      <c r="J859" s="17"/>
      <c r="M859" s="17"/>
      <c r="N859" s="17"/>
      <c r="Q859" s="5"/>
    </row>
    <row r="860" spans="4:17">
      <c r="D860" s="18"/>
      <c r="E860" s="20"/>
      <c r="F860" s="17"/>
      <c r="I860" s="17"/>
      <c r="J860" s="17"/>
      <c r="M860" s="17"/>
      <c r="N860" s="17"/>
      <c r="Q860" s="5"/>
    </row>
    <row r="861" spans="4:17">
      <c r="D861" s="18"/>
      <c r="E861" s="20"/>
      <c r="F861" s="17"/>
      <c r="I861" s="17"/>
      <c r="J861" s="17"/>
      <c r="M861" s="17"/>
      <c r="N861" s="17"/>
      <c r="Q861" s="5"/>
    </row>
    <row r="862" spans="4:17">
      <c r="D862" s="18"/>
      <c r="E862" s="20"/>
      <c r="F862" s="17"/>
      <c r="I862" s="17"/>
      <c r="J862" s="17"/>
      <c r="M862" s="17"/>
      <c r="N862" s="17"/>
      <c r="Q862" s="5"/>
    </row>
    <row r="863" spans="4:17">
      <c r="D863" s="18"/>
      <c r="E863" s="20"/>
      <c r="F863" s="17"/>
      <c r="I863" s="17"/>
      <c r="J863" s="17"/>
      <c r="M863" s="17"/>
      <c r="N863" s="17"/>
      <c r="Q863" s="5"/>
    </row>
    <row r="864" spans="4:17">
      <c r="D864" s="18"/>
      <c r="E864" s="20"/>
      <c r="F864" s="17"/>
      <c r="I864" s="17"/>
      <c r="J864" s="17"/>
      <c r="M864" s="17"/>
      <c r="N864" s="17"/>
      <c r="Q864" s="5"/>
    </row>
    <row r="865" spans="4:17">
      <c r="D865" s="18"/>
      <c r="E865" s="20"/>
      <c r="F865" s="17"/>
      <c r="I865" s="17"/>
      <c r="J865" s="17"/>
      <c r="M865" s="17"/>
      <c r="N865" s="17"/>
      <c r="Q865" s="5"/>
    </row>
    <row r="866" spans="4:17">
      <c r="D866" s="18"/>
      <c r="E866" s="20"/>
      <c r="F866" s="17"/>
      <c r="I866" s="17"/>
      <c r="J866" s="17"/>
      <c r="M866" s="17"/>
      <c r="N866" s="17"/>
      <c r="Q866" s="5"/>
    </row>
    <row r="867" spans="4:17">
      <c r="D867" s="18"/>
      <c r="E867" s="20"/>
      <c r="F867" s="17"/>
      <c r="I867" s="17"/>
      <c r="J867" s="17"/>
      <c r="M867" s="17"/>
      <c r="N867" s="17"/>
      <c r="Q867" s="5"/>
    </row>
    <row r="868" spans="4:17">
      <c r="D868" s="18"/>
      <c r="E868" s="20"/>
      <c r="F868" s="17"/>
      <c r="I868" s="17"/>
      <c r="J868" s="17"/>
      <c r="M868" s="17"/>
      <c r="N868" s="17"/>
      <c r="Q868" s="5"/>
    </row>
    <row r="869" spans="4:17">
      <c r="D869" s="18"/>
      <c r="E869" s="20"/>
      <c r="F869" s="17"/>
      <c r="I869" s="17"/>
      <c r="J869" s="17"/>
      <c r="M869" s="17"/>
      <c r="N869" s="17"/>
      <c r="Q869" s="5"/>
    </row>
    <row r="870" spans="4:17">
      <c r="D870" s="18"/>
      <c r="E870" s="20"/>
      <c r="F870" s="17"/>
      <c r="I870" s="17"/>
      <c r="J870" s="17"/>
      <c r="M870" s="17"/>
      <c r="N870" s="17"/>
      <c r="Q870" s="5"/>
    </row>
    <row r="871" spans="4:17">
      <c r="D871" s="18"/>
      <c r="E871" s="20"/>
      <c r="F871" s="17"/>
      <c r="I871" s="17"/>
      <c r="J871" s="17"/>
      <c r="M871" s="17"/>
      <c r="N871" s="17"/>
      <c r="Q871" s="5"/>
    </row>
    <row r="872" spans="4:17">
      <c r="D872" s="18"/>
      <c r="E872" s="20"/>
      <c r="F872" s="17"/>
      <c r="I872" s="17"/>
      <c r="J872" s="17"/>
      <c r="M872" s="17"/>
      <c r="N872" s="17"/>
      <c r="Q872" s="5"/>
    </row>
    <row r="873" spans="4:17">
      <c r="D873" s="18"/>
      <c r="E873" s="20"/>
      <c r="F873" s="17"/>
      <c r="I873" s="17"/>
      <c r="J873" s="17"/>
      <c r="M873" s="17"/>
      <c r="N873" s="17"/>
      <c r="Q873" s="5"/>
    </row>
    <row r="874" spans="4:17">
      <c r="D874" s="18"/>
      <c r="E874" s="20"/>
      <c r="F874" s="17"/>
      <c r="I874" s="17"/>
      <c r="J874" s="17"/>
      <c r="M874" s="17"/>
      <c r="N874" s="17"/>
      <c r="Q874" s="5"/>
    </row>
    <row r="875" spans="4:17">
      <c r="D875" s="18"/>
      <c r="E875" s="20"/>
      <c r="F875" s="17"/>
      <c r="I875" s="17"/>
      <c r="J875" s="17"/>
      <c r="M875" s="17"/>
      <c r="N875" s="17"/>
      <c r="Q875" s="5"/>
    </row>
    <row r="876" spans="4:17">
      <c r="D876" s="18"/>
      <c r="E876" s="20"/>
      <c r="F876" s="17"/>
      <c r="I876" s="17"/>
      <c r="J876" s="17"/>
      <c r="M876" s="17"/>
      <c r="N876" s="17"/>
      <c r="Q876" s="5"/>
    </row>
    <row r="877" spans="4:17">
      <c r="D877" s="18"/>
      <c r="E877" s="20"/>
      <c r="F877" s="17"/>
      <c r="I877" s="17"/>
      <c r="J877" s="17"/>
      <c r="M877" s="17"/>
      <c r="N877" s="17"/>
      <c r="Q877" s="5"/>
    </row>
    <row r="878" spans="4:17">
      <c r="D878" s="18"/>
      <c r="E878" s="20"/>
      <c r="F878" s="17"/>
      <c r="I878" s="17"/>
      <c r="J878" s="17"/>
      <c r="M878" s="17"/>
      <c r="N878" s="17"/>
      <c r="Q878" s="5"/>
    </row>
    <row r="879" spans="4:17">
      <c r="D879" s="18"/>
      <c r="E879" s="20"/>
      <c r="F879" s="17"/>
      <c r="I879" s="17"/>
      <c r="J879" s="17"/>
      <c r="M879" s="17"/>
      <c r="N879" s="17"/>
      <c r="Q879" s="5"/>
    </row>
    <row r="880" spans="4:17">
      <c r="D880" s="18"/>
      <c r="E880" s="20"/>
      <c r="F880" s="17"/>
      <c r="I880" s="17"/>
      <c r="J880" s="17"/>
      <c r="M880" s="17"/>
      <c r="N880" s="17"/>
      <c r="Q880" s="5"/>
    </row>
    <row r="881" spans="4:17">
      <c r="D881" s="18"/>
      <c r="E881" s="20"/>
      <c r="F881" s="17"/>
      <c r="I881" s="17"/>
      <c r="J881" s="17"/>
      <c r="M881" s="17"/>
      <c r="N881" s="17"/>
      <c r="Q881" s="5"/>
    </row>
    <row r="882" spans="4:17">
      <c r="D882" s="18"/>
      <c r="E882" s="20"/>
      <c r="F882" s="17"/>
      <c r="I882" s="17"/>
      <c r="J882" s="17"/>
      <c r="M882" s="17"/>
      <c r="N882" s="17"/>
      <c r="Q882" s="5"/>
    </row>
    <row r="883" spans="4:17">
      <c r="D883" s="18"/>
      <c r="E883" s="20"/>
      <c r="F883" s="17"/>
      <c r="I883" s="17"/>
      <c r="J883" s="17"/>
      <c r="M883" s="17"/>
      <c r="N883" s="17"/>
      <c r="Q883" s="5"/>
    </row>
    <row r="884" spans="4:17">
      <c r="D884" s="18"/>
      <c r="E884" s="20"/>
      <c r="F884" s="17"/>
      <c r="I884" s="17"/>
      <c r="J884" s="17"/>
      <c r="M884" s="17"/>
      <c r="N884" s="17"/>
      <c r="Q884" s="5"/>
    </row>
    <row r="885" spans="4:17">
      <c r="D885" s="18"/>
      <c r="E885" s="20"/>
      <c r="F885" s="17"/>
      <c r="I885" s="17"/>
      <c r="J885" s="17"/>
      <c r="M885" s="17"/>
      <c r="N885" s="17"/>
      <c r="Q885" s="5"/>
    </row>
    <row r="886" spans="4:17">
      <c r="D886" s="18"/>
      <c r="E886" s="20"/>
      <c r="F886" s="17"/>
      <c r="I886" s="17"/>
      <c r="J886" s="17"/>
      <c r="M886" s="17"/>
      <c r="N886" s="17"/>
      <c r="Q886" s="5"/>
    </row>
    <row r="887" spans="4:17">
      <c r="D887" s="18"/>
      <c r="E887" s="20"/>
      <c r="F887" s="17"/>
      <c r="I887" s="17"/>
      <c r="J887" s="17"/>
      <c r="M887" s="17"/>
      <c r="N887" s="17"/>
      <c r="Q887" s="5"/>
    </row>
    <row r="888" spans="4:17">
      <c r="D888" s="18"/>
      <c r="E888" s="20"/>
      <c r="F888" s="17"/>
      <c r="I888" s="17"/>
      <c r="J888" s="17"/>
      <c r="M888" s="17"/>
      <c r="N888" s="17"/>
      <c r="Q888" s="5"/>
    </row>
    <row r="889" spans="4:17">
      <c r="D889" s="18"/>
      <c r="E889" s="20"/>
      <c r="F889" s="17"/>
      <c r="I889" s="17"/>
      <c r="J889" s="17"/>
      <c r="M889" s="17"/>
      <c r="N889" s="17"/>
      <c r="Q889" s="5"/>
    </row>
    <row r="890" spans="4:17">
      <c r="D890" s="18"/>
      <c r="E890" s="20"/>
      <c r="F890" s="17"/>
      <c r="I890" s="17"/>
      <c r="J890" s="17"/>
      <c r="M890" s="17"/>
      <c r="N890" s="17"/>
      <c r="Q890" s="5"/>
    </row>
    <row r="891" spans="4:17">
      <c r="D891" s="18"/>
      <c r="E891" s="20"/>
      <c r="F891" s="17"/>
      <c r="I891" s="17"/>
      <c r="J891" s="17"/>
      <c r="M891" s="17"/>
      <c r="N891" s="17"/>
      <c r="Q891" s="5"/>
    </row>
    <row r="892" spans="4:17">
      <c r="D892" s="18"/>
      <c r="E892" s="20"/>
      <c r="F892" s="17"/>
      <c r="I892" s="17"/>
      <c r="J892" s="17"/>
      <c r="M892" s="17"/>
      <c r="N892" s="17"/>
      <c r="Q892" s="5"/>
    </row>
    <row r="893" spans="4:17">
      <c r="D893" s="18"/>
      <c r="E893" s="20"/>
      <c r="F893" s="17"/>
      <c r="I893" s="17"/>
      <c r="J893" s="17"/>
      <c r="M893" s="17"/>
      <c r="N893" s="17"/>
      <c r="Q893" s="5"/>
    </row>
    <row r="894" spans="4:17">
      <c r="D894" s="18"/>
      <c r="E894" s="20"/>
      <c r="F894" s="17"/>
      <c r="I894" s="17"/>
      <c r="J894" s="17"/>
      <c r="M894" s="17"/>
      <c r="N894" s="17"/>
      <c r="Q894" s="5"/>
    </row>
    <row r="895" spans="4:17">
      <c r="D895" s="18"/>
      <c r="E895" s="20"/>
      <c r="F895" s="17"/>
      <c r="I895" s="17"/>
      <c r="J895" s="17"/>
      <c r="M895" s="17"/>
      <c r="N895" s="17"/>
      <c r="Q895" s="5"/>
    </row>
    <row r="896" spans="4:17">
      <c r="D896" s="18"/>
      <c r="E896" s="20"/>
      <c r="F896" s="17"/>
      <c r="I896" s="17"/>
      <c r="J896" s="17"/>
      <c r="M896" s="17"/>
      <c r="N896" s="17"/>
      <c r="Q896" s="5"/>
    </row>
    <row r="897" spans="4:17">
      <c r="D897" s="18"/>
      <c r="E897" s="20"/>
      <c r="F897" s="17"/>
      <c r="I897" s="17"/>
      <c r="J897" s="17"/>
      <c r="M897" s="17"/>
      <c r="N897" s="17"/>
      <c r="Q897" s="5"/>
    </row>
    <row r="898" spans="4:17">
      <c r="D898" s="18"/>
      <c r="E898" s="20"/>
      <c r="F898" s="17"/>
      <c r="I898" s="17"/>
      <c r="J898" s="17"/>
      <c r="M898" s="17"/>
      <c r="N898" s="17"/>
      <c r="Q898" s="5"/>
    </row>
    <row r="899" spans="4:17">
      <c r="D899" s="18"/>
      <c r="E899" s="20"/>
      <c r="F899" s="17"/>
      <c r="I899" s="17"/>
      <c r="J899" s="17"/>
      <c r="M899" s="17"/>
      <c r="N899" s="17"/>
      <c r="Q899" s="5"/>
    </row>
    <row r="900" spans="4:17">
      <c r="D900" s="18"/>
      <c r="E900" s="20"/>
      <c r="F900" s="17"/>
      <c r="I900" s="17"/>
      <c r="J900" s="17"/>
      <c r="M900" s="17"/>
      <c r="N900" s="17"/>
      <c r="Q900" s="5"/>
    </row>
    <row r="901" spans="4:17">
      <c r="D901" s="18"/>
      <c r="E901" s="20"/>
      <c r="F901" s="17"/>
      <c r="I901" s="17"/>
      <c r="J901" s="17"/>
      <c r="M901" s="17"/>
      <c r="N901" s="17"/>
      <c r="Q901" s="5"/>
    </row>
    <row r="902" spans="4:17">
      <c r="D902" s="18"/>
      <c r="E902" s="20"/>
      <c r="F902" s="17"/>
      <c r="I902" s="17"/>
      <c r="J902" s="17"/>
      <c r="M902" s="17"/>
      <c r="N902" s="17"/>
      <c r="Q902" s="5"/>
    </row>
    <row r="903" spans="4:17">
      <c r="D903" s="18"/>
      <c r="E903" s="20"/>
      <c r="F903" s="17"/>
      <c r="I903" s="17"/>
      <c r="J903" s="17"/>
      <c r="M903" s="17"/>
      <c r="N903" s="17"/>
      <c r="Q903" s="5"/>
    </row>
    <row r="904" spans="4:17">
      <c r="D904" s="18"/>
      <c r="E904" s="20"/>
      <c r="F904" s="17"/>
      <c r="I904" s="17"/>
      <c r="J904" s="17"/>
      <c r="M904" s="17"/>
      <c r="N904" s="17"/>
      <c r="Q904" s="5"/>
    </row>
    <row r="905" spans="4:17">
      <c r="D905" s="18"/>
      <c r="E905" s="20"/>
      <c r="F905" s="17"/>
      <c r="I905" s="17"/>
      <c r="J905" s="17"/>
      <c r="M905" s="17"/>
      <c r="N905" s="17"/>
      <c r="Q905" s="5"/>
    </row>
    <row r="906" spans="4:17">
      <c r="D906" s="18"/>
      <c r="E906" s="20"/>
      <c r="F906" s="17"/>
      <c r="I906" s="17"/>
      <c r="J906" s="17"/>
      <c r="M906" s="17"/>
      <c r="N906" s="17"/>
      <c r="Q906" s="5"/>
    </row>
    <row r="907" spans="4:17">
      <c r="D907" s="18"/>
      <c r="E907" s="20"/>
      <c r="F907" s="17"/>
      <c r="I907" s="17"/>
      <c r="J907" s="17"/>
      <c r="M907" s="17"/>
      <c r="N907" s="17"/>
      <c r="Q907" s="5"/>
    </row>
    <row r="908" spans="4:17">
      <c r="D908" s="18"/>
      <c r="E908" s="20"/>
      <c r="F908" s="17"/>
      <c r="I908" s="17"/>
      <c r="J908" s="17"/>
      <c r="M908" s="17"/>
      <c r="N908" s="17"/>
      <c r="Q908" s="5"/>
    </row>
    <row r="909" spans="4:17">
      <c r="D909" s="18"/>
      <c r="E909" s="20"/>
      <c r="F909" s="17"/>
      <c r="I909" s="17"/>
      <c r="J909" s="17"/>
      <c r="M909" s="17"/>
      <c r="N909" s="17"/>
      <c r="Q909" s="5"/>
    </row>
    <row r="910" spans="4:17">
      <c r="D910" s="18"/>
      <c r="E910" s="20"/>
      <c r="F910" s="17"/>
      <c r="I910" s="17"/>
      <c r="J910" s="17"/>
      <c r="M910" s="17"/>
      <c r="N910" s="17"/>
      <c r="Q910" s="5"/>
    </row>
    <row r="911" spans="4:17">
      <c r="D911" s="18"/>
      <c r="E911" s="20"/>
      <c r="F911" s="17"/>
      <c r="I911" s="17"/>
      <c r="J911" s="17"/>
      <c r="M911" s="17"/>
      <c r="N911" s="17"/>
      <c r="Q911" s="5"/>
    </row>
    <row r="912" spans="4:17">
      <c r="D912" s="18"/>
      <c r="E912" s="20"/>
      <c r="F912" s="17"/>
      <c r="I912" s="17"/>
      <c r="J912" s="17"/>
      <c r="M912" s="17"/>
      <c r="N912" s="17"/>
      <c r="Q912" s="5"/>
    </row>
    <row r="913" spans="4:17">
      <c r="D913" s="18"/>
      <c r="E913" s="20"/>
      <c r="F913" s="17"/>
      <c r="I913" s="17"/>
      <c r="J913" s="17"/>
      <c r="M913" s="17"/>
      <c r="N913" s="17"/>
      <c r="Q913" s="5"/>
    </row>
    <row r="914" spans="4:17">
      <c r="D914" s="18"/>
      <c r="E914" s="20"/>
      <c r="F914" s="17"/>
      <c r="I914" s="17"/>
      <c r="J914" s="17"/>
      <c r="M914" s="17"/>
      <c r="N914" s="17"/>
      <c r="Q914" s="5"/>
    </row>
    <row r="915" spans="4:17">
      <c r="D915" s="18"/>
      <c r="E915" s="20"/>
      <c r="F915" s="17"/>
      <c r="I915" s="17"/>
      <c r="J915" s="17"/>
      <c r="M915" s="17"/>
      <c r="N915" s="17"/>
      <c r="Q915" s="5"/>
    </row>
    <row r="916" spans="4:17">
      <c r="D916" s="18"/>
      <c r="E916" s="20"/>
      <c r="F916" s="17"/>
      <c r="I916" s="17"/>
      <c r="J916" s="17"/>
      <c r="M916" s="17"/>
      <c r="N916" s="17"/>
      <c r="Q916" s="5"/>
    </row>
    <row r="917" spans="4:17">
      <c r="D917" s="18"/>
      <c r="E917" s="20"/>
      <c r="F917" s="17"/>
      <c r="I917" s="17"/>
      <c r="J917" s="17"/>
      <c r="M917" s="17"/>
      <c r="N917" s="17"/>
      <c r="Q917" s="5"/>
    </row>
    <row r="918" spans="4:17">
      <c r="D918" s="18"/>
      <c r="E918" s="20"/>
      <c r="F918" s="17"/>
      <c r="I918" s="17"/>
      <c r="J918" s="17"/>
      <c r="M918" s="17"/>
      <c r="N918" s="17"/>
      <c r="Q918" s="5"/>
    </row>
    <row r="919" spans="4:17">
      <c r="D919" s="18"/>
      <c r="E919" s="20"/>
      <c r="F919" s="17"/>
      <c r="I919" s="17"/>
      <c r="J919" s="17"/>
      <c r="M919" s="17"/>
      <c r="N919" s="17"/>
      <c r="Q919" s="5"/>
    </row>
    <row r="920" spans="4:17">
      <c r="D920" s="18"/>
      <c r="E920" s="20"/>
      <c r="F920" s="17"/>
      <c r="I920" s="17"/>
      <c r="J920" s="17"/>
      <c r="M920" s="17"/>
      <c r="N920" s="17"/>
      <c r="Q920" s="5"/>
    </row>
    <row r="921" spans="4:17">
      <c r="D921" s="18"/>
      <c r="E921" s="20"/>
      <c r="F921" s="17"/>
      <c r="I921" s="17"/>
      <c r="J921" s="17"/>
      <c r="M921" s="17"/>
      <c r="N921" s="17"/>
      <c r="Q921" s="5"/>
    </row>
    <row r="922" spans="4:17">
      <c r="D922" s="18"/>
      <c r="E922" s="20"/>
      <c r="F922" s="17"/>
      <c r="I922" s="17"/>
      <c r="J922" s="17"/>
      <c r="M922" s="17"/>
      <c r="N922" s="17"/>
      <c r="Q922" s="5"/>
    </row>
    <row r="923" spans="4:17">
      <c r="D923" s="18"/>
      <c r="E923" s="20"/>
      <c r="F923" s="17"/>
      <c r="I923" s="17"/>
      <c r="J923" s="17"/>
      <c r="M923" s="17"/>
      <c r="N923" s="17"/>
      <c r="Q923" s="5"/>
    </row>
    <row r="924" spans="4:17">
      <c r="D924" s="18"/>
      <c r="E924" s="20"/>
      <c r="F924" s="17"/>
      <c r="I924" s="17"/>
      <c r="J924" s="17"/>
      <c r="M924" s="17"/>
      <c r="N924" s="17"/>
      <c r="Q924" s="5"/>
    </row>
    <row r="925" spans="4:17">
      <c r="D925" s="18"/>
      <c r="E925" s="20"/>
      <c r="F925" s="17"/>
      <c r="I925" s="17"/>
      <c r="J925" s="17"/>
      <c r="M925" s="17"/>
      <c r="N925" s="17"/>
      <c r="Q925" s="5"/>
    </row>
    <row r="926" spans="4:17">
      <c r="D926" s="18"/>
      <c r="E926" s="20"/>
      <c r="F926" s="17"/>
      <c r="I926" s="17"/>
      <c r="J926" s="17"/>
      <c r="M926" s="17"/>
      <c r="N926" s="17"/>
      <c r="Q926" s="5"/>
    </row>
    <row r="927" spans="4:17">
      <c r="D927" s="18"/>
      <c r="E927" s="20"/>
      <c r="F927" s="17"/>
      <c r="I927" s="17"/>
      <c r="J927" s="17"/>
      <c r="M927" s="17"/>
      <c r="N927" s="17"/>
      <c r="Q927" s="5"/>
    </row>
    <row r="928" spans="4:17">
      <c r="D928" s="18"/>
      <c r="E928" s="20"/>
      <c r="F928" s="17"/>
      <c r="I928" s="17"/>
      <c r="J928" s="17"/>
      <c r="M928" s="17"/>
      <c r="N928" s="17"/>
      <c r="Q928" s="5"/>
    </row>
    <row r="929" spans="4:17">
      <c r="D929" s="18"/>
      <c r="E929" s="20"/>
      <c r="F929" s="17"/>
      <c r="I929" s="17"/>
      <c r="J929" s="17"/>
      <c r="M929" s="17"/>
      <c r="N929" s="17"/>
      <c r="Q929" s="5"/>
    </row>
    <row r="930" spans="4:17">
      <c r="D930" s="18"/>
      <c r="E930" s="20"/>
      <c r="F930" s="17"/>
      <c r="I930" s="17"/>
      <c r="J930" s="17"/>
      <c r="M930" s="17"/>
      <c r="N930" s="17"/>
      <c r="Q930" s="5"/>
    </row>
    <row r="931" spans="4:17">
      <c r="D931" s="18"/>
      <c r="E931" s="20"/>
      <c r="F931" s="17"/>
      <c r="I931" s="17"/>
      <c r="J931" s="17"/>
      <c r="M931" s="17"/>
      <c r="N931" s="17"/>
      <c r="Q931" s="5"/>
    </row>
    <row r="932" spans="4:17">
      <c r="D932" s="18"/>
      <c r="E932" s="20"/>
      <c r="F932" s="17"/>
      <c r="I932" s="17"/>
      <c r="J932" s="17"/>
      <c r="M932" s="17"/>
      <c r="N932" s="17"/>
      <c r="Q932" s="5"/>
    </row>
    <row r="933" spans="4:17">
      <c r="D933" s="18"/>
      <c r="E933" s="20"/>
      <c r="F933" s="17"/>
      <c r="I933" s="17"/>
      <c r="J933" s="17"/>
      <c r="M933" s="17"/>
      <c r="N933" s="17"/>
      <c r="Q933" s="5"/>
    </row>
    <row r="934" spans="4:17">
      <c r="D934" s="18"/>
      <c r="E934" s="20"/>
      <c r="F934" s="17"/>
      <c r="I934" s="17"/>
      <c r="J934" s="17"/>
      <c r="M934" s="17"/>
      <c r="N934" s="17"/>
      <c r="Q934" s="5"/>
    </row>
    <row r="935" spans="4:17">
      <c r="D935" s="18"/>
      <c r="E935" s="20"/>
      <c r="F935" s="17"/>
      <c r="I935" s="17"/>
      <c r="J935" s="17"/>
      <c r="M935" s="17"/>
      <c r="N935" s="17"/>
      <c r="Q935" s="5"/>
    </row>
    <row r="936" spans="4:17">
      <c r="D936" s="18"/>
      <c r="E936" s="20"/>
      <c r="F936" s="17"/>
      <c r="I936" s="17"/>
      <c r="J936" s="17"/>
      <c r="M936" s="17"/>
      <c r="N936" s="17"/>
      <c r="Q936" s="5"/>
    </row>
    <row r="937" spans="4:17">
      <c r="D937" s="18"/>
      <c r="E937" s="20"/>
      <c r="F937" s="17"/>
      <c r="I937" s="17"/>
      <c r="J937" s="17"/>
      <c r="M937" s="17"/>
      <c r="N937" s="17"/>
      <c r="Q937" s="5"/>
    </row>
    <row r="938" spans="4:17">
      <c r="D938" s="18"/>
      <c r="E938" s="20"/>
      <c r="F938" s="17"/>
      <c r="I938" s="17"/>
      <c r="J938" s="17"/>
      <c r="M938" s="17"/>
      <c r="N938" s="17"/>
      <c r="Q938" s="5"/>
    </row>
    <row r="939" spans="4:17">
      <c r="D939" s="18"/>
      <c r="E939" s="20"/>
      <c r="F939" s="17"/>
      <c r="I939" s="17"/>
      <c r="J939" s="17"/>
      <c r="M939" s="17"/>
      <c r="N939" s="17"/>
      <c r="Q939" s="5"/>
    </row>
    <row r="940" spans="4:17">
      <c r="D940" s="18"/>
      <c r="E940" s="20"/>
      <c r="F940" s="17"/>
      <c r="I940" s="17"/>
      <c r="J940" s="17"/>
      <c r="M940" s="17"/>
      <c r="N940" s="17"/>
      <c r="Q940" s="5"/>
    </row>
    <row r="941" spans="4:17">
      <c r="D941" s="18"/>
      <c r="E941" s="20"/>
      <c r="F941" s="17"/>
      <c r="I941" s="17"/>
      <c r="J941" s="17"/>
      <c r="M941" s="17"/>
      <c r="N941" s="17"/>
      <c r="Q941" s="5"/>
    </row>
    <row r="942" spans="4:17">
      <c r="D942" s="18"/>
      <c r="E942" s="20"/>
      <c r="F942" s="17"/>
      <c r="I942" s="17"/>
      <c r="J942" s="17"/>
      <c r="M942" s="17"/>
      <c r="N942" s="17"/>
      <c r="Q942" s="5"/>
    </row>
    <row r="943" spans="4:17">
      <c r="D943" s="18"/>
      <c r="E943" s="20"/>
      <c r="F943" s="17"/>
      <c r="I943" s="17"/>
      <c r="J943" s="17"/>
      <c r="M943" s="17"/>
      <c r="N943" s="17"/>
      <c r="Q943" s="5"/>
    </row>
    <row r="944" spans="4:17">
      <c r="D944" s="18"/>
      <c r="E944" s="20"/>
      <c r="F944" s="17"/>
      <c r="I944" s="17"/>
      <c r="J944" s="17"/>
      <c r="M944" s="17"/>
      <c r="N944" s="17"/>
      <c r="Q944" s="5"/>
    </row>
    <row r="945" spans="4:17">
      <c r="D945" s="18"/>
      <c r="E945" s="20"/>
      <c r="F945" s="17"/>
      <c r="I945" s="17"/>
      <c r="J945" s="17"/>
      <c r="M945" s="17"/>
      <c r="N945" s="17"/>
      <c r="Q945" s="5"/>
    </row>
    <row r="946" spans="4:17">
      <c r="D946" s="18"/>
      <c r="E946" s="20"/>
      <c r="F946" s="17"/>
      <c r="I946" s="17"/>
      <c r="J946" s="17"/>
      <c r="M946" s="17"/>
      <c r="N946" s="17"/>
      <c r="Q946" s="5"/>
    </row>
    <row r="947" spans="4:17">
      <c r="D947" s="18"/>
      <c r="E947" s="20"/>
      <c r="F947" s="17"/>
      <c r="I947" s="17"/>
      <c r="J947" s="17"/>
      <c r="M947" s="17"/>
      <c r="N947" s="17"/>
      <c r="Q947" s="5"/>
    </row>
    <row r="948" spans="4:17">
      <c r="D948" s="18"/>
      <c r="E948" s="20"/>
      <c r="F948" s="17"/>
      <c r="I948" s="17"/>
      <c r="J948" s="17"/>
      <c r="M948" s="17"/>
      <c r="N948" s="17"/>
      <c r="Q948" s="5"/>
    </row>
    <row r="949" spans="4:17">
      <c r="D949" s="18"/>
      <c r="E949" s="20"/>
      <c r="F949" s="17"/>
      <c r="I949" s="17"/>
      <c r="J949" s="17"/>
      <c r="M949" s="17"/>
      <c r="N949" s="17"/>
      <c r="Q949" s="5"/>
    </row>
    <row r="950" spans="4:17">
      <c r="D950" s="18"/>
      <c r="E950" s="20"/>
      <c r="F950" s="17"/>
      <c r="I950" s="17"/>
      <c r="J950" s="17"/>
      <c r="M950" s="17"/>
      <c r="N950" s="17"/>
      <c r="Q950" s="5"/>
    </row>
    <row r="951" spans="4:17">
      <c r="D951" s="18"/>
      <c r="E951" s="20"/>
      <c r="F951" s="17"/>
      <c r="I951" s="17"/>
      <c r="J951" s="17"/>
      <c r="M951" s="17"/>
      <c r="N951" s="17"/>
      <c r="Q951" s="5"/>
    </row>
    <row r="952" spans="4:17">
      <c r="D952" s="18"/>
      <c r="E952" s="20"/>
      <c r="F952" s="17"/>
      <c r="I952" s="17"/>
      <c r="J952" s="17"/>
      <c r="M952" s="17"/>
      <c r="N952" s="17"/>
      <c r="Q952" s="5"/>
    </row>
    <row r="953" spans="4:17">
      <c r="D953" s="18"/>
      <c r="E953" s="20"/>
      <c r="F953" s="17"/>
      <c r="I953" s="17"/>
      <c r="J953" s="17"/>
      <c r="M953" s="17"/>
      <c r="N953" s="17"/>
      <c r="Q953" s="5"/>
    </row>
    <row r="954" spans="4:17">
      <c r="D954" s="18"/>
      <c r="E954" s="20"/>
      <c r="F954" s="17"/>
      <c r="I954" s="17"/>
      <c r="J954" s="17"/>
      <c r="M954" s="17"/>
      <c r="N954" s="17"/>
      <c r="Q954" s="5"/>
    </row>
    <row r="955" spans="4:17">
      <c r="D955" s="18"/>
      <c r="E955" s="20"/>
      <c r="F955" s="17"/>
      <c r="I955" s="17"/>
      <c r="J955" s="17"/>
      <c r="M955" s="17"/>
      <c r="N955" s="17"/>
      <c r="Q955" s="5"/>
    </row>
    <row r="956" spans="4:17">
      <c r="D956" s="18"/>
      <c r="E956" s="20"/>
      <c r="F956" s="17"/>
      <c r="I956" s="17"/>
      <c r="J956" s="17"/>
      <c r="M956" s="17"/>
      <c r="N956" s="17"/>
      <c r="Q956" s="5"/>
    </row>
    <row r="957" spans="4:17">
      <c r="D957" s="18"/>
      <c r="E957" s="20"/>
      <c r="F957" s="17"/>
      <c r="I957" s="17"/>
      <c r="J957" s="17"/>
      <c r="M957" s="17"/>
      <c r="N957" s="17"/>
      <c r="Q957" s="5"/>
    </row>
    <row r="958" spans="4:17">
      <c r="D958" s="18"/>
      <c r="E958" s="20"/>
      <c r="F958" s="17"/>
      <c r="I958" s="17"/>
      <c r="J958" s="17"/>
      <c r="M958" s="17"/>
      <c r="N958" s="17"/>
      <c r="Q958" s="5"/>
    </row>
    <row r="959" spans="4:17">
      <c r="D959" s="18"/>
      <c r="E959" s="20"/>
      <c r="F959" s="17"/>
      <c r="I959" s="17"/>
      <c r="J959" s="17"/>
      <c r="M959" s="17"/>
      <c r="N959" s="17"/>
      <c r="Q959" s="5"/>
    </row>
    <row r="960" spans="4:17">
      <c r="D960" s="18"/>
      <c r="E960" s="20"/>
      <c r="F960" s="17"/>
      <c r="I960" s="17"/>
      <c r="J960" s="17"/>
      <c r="M960" s="17"/>
      <c r="N960" s="17"/>
      <c r="Q960" s="5"/>
    </row>
    <row r="961" spans="4:17">
      <c r="D961" s="18"/>
      <c r="E961" s="20"/>
      <c r="F961" s="17"/>
      <c r="I961" s="17"/>
      <c r="J961" s="17"/>
      <c r="M961" s="17"/>
      <c r="N961" s="17"/>
      <c r="Q961" s="5"/>
    </row>
    <row r="962" spans="4:17">
      <c r="D962" s="18"/>
      <c r="E962" s="20"/>
      <c r="F962" s="17"/>
      <c r="I962" s="17"/>
      <c r="J962" s="17"/>
      <c r="M962" s="17"/>
      <c r="N962" s="17"/>
      <c r="Q962" s="5"/>
    </row>
    <row r="963" spans="4:17">
      <c r="D963" s="18"/>
      <c r="E963" s="20"/>
      <c r="F963" s="17"/>
      <c r="I963" s="17"/>
      <c r="J963" s="17"/>
      <c r="M963" s="17"/>
      <c r="N963" s="17"/>
      <c r="Q963" s="5"/>
    </row>
    <row r="964" spans="4:17">
      <c r="D964" s="18"/>
      <c r="E964" s="20"/>
      <c r="F964" s="17"/>
      <c r="I964" s="17"/>
      <c r="J964" s="17"/>
      <c r="M964" s="17"/>
      <c r="N964" s="17"/>
      <c r="Q964" s="5"/>
    </row>
    <row r="965" spans="4:17">
      <c r="D965" s="18"/>
      <c r="E965" s="20"/>
      <c r="F965" s="17"/>
      <c r="I965" s="17"/>
      <c r="J965" s="17"/>
      <c r="M965" s="17"/>
      <c r="N965" s="17"/>
      <c r="Q965" s="5"/>
    </row>
    <row r="966" spans="4:17">
      <c r="D966" s="18"/>
      <c r="E966" s="20"/>
      <c r="F966" s="17"/>
      <c r="I966" s="17"/>
      <c r="J966" s="17"/>
      <c r="M966" s="17"/>
      <c r="N966" s="17"/>
      <c r="Q966" s="5"/>
    </row>
    <row r="967" spans="4:17">
      <c r="D967" s="18"/>
      <c r="E967" s="20"/>
      <c r="F967" s="17"/>
      <c r="I967" s="17"/>
      <c r="J967" s="17"/>
      <c r="M967" s="17"/>
      <c r="N967" s="17"/>
      <c r="Q967" s="5"/>
    </row>
    <row r="968" spans="4:17">
      <c r="D968" s="18"/>
      <c r="E968" s="20"/>
      <c r="F968" s="17"/>
      <c r="I968" s="17"/>
      <c r="J968" s="17"/>
      <c r="M968" s="17"/>
      <c r="N968" s="17"/>
      <c r="Q968" s="5"/>
    </row>
    <row r="969" spans="4:17">
      <c r="D969" s="18"/>
      <c r="E969" s="20"/>
      <c r="F969" s="17"/>
      <c r="I969" s="17"/>
      <c r="J969" s="17"/>
      <c r="M969" s="17"/>
      <c r="N969" s="17"/>
      <c r="Q969" s="5"/>
    </row>
    <row r="970" spans="4:17">
      <c r="D970" s="18"/>
      <c r="E970" s="20"/>
      <c r="F970" s="17"/>
      <c r="I970" s="17"/>
      <c r="J970" s="17"/>
      <c r="M970" s="17"/>
      <c r="N970" s="17"/>
      <c r="Q970" s="5"/>
    </row>
    <row r="971" spans="4:17">
      <c r="D971" s="18"/>
      <c r="E971" s="20"/>
      <c r="F971" s="17"/>
      <c r="I971" s="17"/>
      <c r="J971" s="17"/>
      <c r="M971" s="17"/>
      <c r="N971" s="17"/>
      <c r="Q971" s="5"/>
    </row>
    <row r="972" spans="4:17">
      <c r="D972" s="18"/>
      <c r="E972" s="20"/>
      <c r="F972" s="17"/>
      <c r="I972" s="17"/>
      <c r="J972" s="17"/>
      <c r="M972" s="17"/>
      <c r="N972" s="17"/>
      <c r="Q972" s="5"/>
    </row>
    <row r="973" spans="4:17">
      <c r="D973" s="18"/>
      <c r="E973" s="20"/>
      <c r="F973" s="17"/>
      <c r="I973" s="17"/>
      <c r="J973" s="17"/>
      <c r="M973" s="17"/>
      <c r="N973" s="17"/>
      <c r="Q973" s="5"/>
    </row>
    <row r="974" spans="4:17">
      <c r="D974" s="18"/>
      <c r="E974" s="20"/>
      <c r="F974" s="17"/>
      <c r="I974" s="17"/>
      <c r="J974" s="17"/>
      <c r="M974" s="17"/>
      <c r="N974" s="17"/>
      <c r="Q974" s="5"/>
    </row>
    <row r="975" spans="4:17">
      <c r="E975" s="16"/>
      <c r="F975" s="17"/>
      <c r="I975" s="17"/>
      <c r="J975" s="17"/>
      <c r="M975" s="17"/>
      <c r="N975" s="17"/>
    </row>
    <row r="976" spans="4:17">
      <c r="E976" s="16"/>
      <c r="F976" s="17"/>
      <c r="I976" s="17"/>
      <c r="J976" s="17"/>
      <c r="M976" s="17"/>
      <c r="N976" s="17"/>
    </row>
    <row r="977" spans="5:14">
      <c r="E977" s="16"/>
      <c r="F977" s="17"/>
      <c r="I977" s="17"/>
      <c r="J977" s="17"/>
      <c r="M977" s="17"/>
      <c r="N977" s="17"/>
    </row>
    <row r="978" spans="5:14">
      <c r="E978" s="16"/>
      <c r="F978" s="17"/>
      <c r="I978" s="17"/>
      <c r="J978" s="17"/>
      <c r="M978" s="17"/>
      <c r="N978" s="17"/>
    </row>
    <row r="979" spans="5:14">
      <c r="E979" s="16"/>
      <c r="F979" s="17"/>
      <c r="I979" s="17"/>
      <c r="J979" s="17"/>
      <c r="M979" s="17"/>
      <c r="N979" s="17"/>
    </row>
  </sheetData>
  <mergeCells count="4">
    <mergeCell ref="E2:F2"/>
    <mergeCell ref="H2:I2"/>
    <mergeCell ref="K2:L2"/>
    <mergeCell ref="N2:O2"/>
  </mergeCells>
  <conditionalFormatting sqref="C25:P25 R25:T25">
    <cfRule type="expression" dxfId="28" priority="16">
      <formula>C25&gt;=LARGE($C$25:$T$25, 4)</formula>
    </cfRule>
  </conditionalFormatting>
  <conditionalFormatting sqref="C39:P39 R39">
    <cfRule type="expression" dxfId="27" priority="13">
      <formula>C39&gt;=LARGE($C$39:$R$39, 5)</formula>
    </cfRule>
  </conditionalFormatting>
  <conditionalFormatting sqref="C57:P57 R57">
    <cfRule type="expression" dxfId="26" priority="14">
      <formula>C57&gt;=LARGE($C$57:$R$57, 5)</formula>
    </cfRule>
  </conditionalFormatting>
  <conditionalFormatting sqref="C3:T3">
    <cfRule type="expression" dxfId="25" priority="15">
      <formula>C3&gt;=LARGE($C$3:$T$3, 4)</formula>
    </cfRule>
  </conditionalFormatting>
  <conditionalFormatting sqref="E68:K68 M68:N68 P68">
    <cfRule type="expression" dxfId="24" priority="2">
      <formula>E68&gt;=LARGE($E$68:$P$68, 4)</formula>
    </cfRule>
  </conditionalFormatting>
  <conditionalFormatting sqref="E4:P4">
    <cfRule type="expression" dxfId="23" priority="3">
      <formula>E4&gt;=LARGE($E$4:$P$4, 4)</formula>
    </cfRule>
  </conditionalFormatting>
  <conditionalFormatting sqref="E12:P12">
    <cfRule type="expression" dxfId="22" priority="10">
      <formula>E12&gt;=LARGE($E$12:$P$12, 4)</formula>
    </cfRule>
  </conditionalFormatting>
  <conditionalFormatting sqref="E32:P32">
    <cfRule type="expression" dxfId="21" priority="6">
      <formula>E32&gt;=LARGE($E$32:$P$32, 4)</formula>
    </cfRule>
  </conditionalFormatting>
  <conditionalFormatting sqref="E36:P36">
    <cfRule type="expression" dxfId="20" priority="1">
      <formula>E36&gt;=LARGE($E$36:$P$36, 4)</formula>
    </cfRule>
  </conditionalFormatting>
  <conditionalFormatting sqref="E42:P42">
    <cfRule type="expression" dxfId="19" priority="7">
      <formula>E42&gt;=LARGE($E$42:$P$42, 4)</formula>
    </cfRule>
  </conditionalFormatting>
  <conditionalFormatting sqref="E44:P44">
    <cfRule type="expression" dxfId="18" priority="5">
      <formula>E44&gt;=LARGE($E$44:$P$44, 4)</formula>
    </cfRule>
  </conditionalFormatting>
  <conditionalFormatting sqref="E66:P66">
    <cfRule type="expression" dxfId="17" priority="8">
      <formula>E66&gt;=LARGE($E$66:$P$66, 4)</formula>
    </cfRule>
  </conditionalFormatting>
  <conditionalFormatting sqref="E82:P82">
    <cfRule type="expression" dxfId="16" priority="9">
      <formula>E82&gt;=LARGE($E$82:$P$82, 4)</formula>
    </cfRule>
  </conditionalFormatting>
  <conditionalFormatting sqref="E98:P98">
    <cfRule type="expression" dxfId="15" priority="11">
      <formula>E98&gt;=LARGE($E$98:$P$98, 4)</formula>
    </cfRule>
  </conditionalFormatting>
  <conditionalFormatting sqref="E108:P108">
    <cfRule type="expression" dxfId="14" priority="12">
      <formula>E108&gt;=LARGE($E$108:$P$108, 4)</formula>
    </cfRule>
  </conditionalFormatting>
  <conditionalFormatting sqref="G11 C22 E23 J30:P30 L50 C74">
    <cfRule type="expression" dxfId="13" priority="4">
      <formula>G11&gt;=LARGE($E$30:$P$30, 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927"/>
  <sheetViews>
    <sheetView tabSelected="1" workbookViewId="0"/>
  </sheetViews>
  <sheetFormatPr defaultColWidth="12.5703125" defaultRowHeight="15.75" customHeight="1"/>
  <cols>
    <col min="1" max="1" width="6" customWidth="1"/>
    <col min="2" max="2" width="5.85546875" customWidth="1"/>
    <col min="3" max="3" width="26.140625" customWidth="1"/>
    <col min="4" max="4" width="24.5703125" customWidth="1"/>
    <col min="5" max="8" width="9.42578125" customWidth="1"/>
    <col min="9" max="10" width="9.28515625" customWidth="1"/>
    <col min="11" max="12" width="10.140625" customWidth="1"/>
    <col min="13" max="14" width="8.5703125" customWidth="1"/>
    <col min="15" max="16" width="9.5703125" customWidth="1"/>
    <col min="17" max="17" width="7.42578125" customWidth="1"/>
    <col min="18" max="18" width="5.140625" customWidth="1"/>
    <col min="19" max="19" width="7.7109375" customWidth="1"/>
    <col min="20" max="20" width="6.5703125" customWidth="1"/>
    <col min="21" max="21" width="8.28515625" customWidth="1"/>
    <col min="22" max="22" width="5.140625" customWidth="1"/>
    <col min="23" max="23" width="7.7109375" customWidth="1"/>
    <col min="24" max="24" width="6.5703125" customWidth="1"/>
  </cols>
  <sheetData>
    <row r="1" spans="1:22">
      <c r="B1" s="1"/>
      <c r="C1" s="2" t="s">
        <v>377</v>
      </c>
      <c r="D1" s="3" t="s">
        <v>5</v>
      </c>
      <c r="E1" s="4">
        <f>COUNTA(C4:C113)</f>
        <v>19</v>
      </c>
      <c r="Q1" s="5"/>
    </row>
    <row r="2" spans="1:22">
      <c r="A2" s="1" t="s">
        <v>128</v>
      </c>
      <c r="C2" s="2"/>
      <c r="D2" s="6"/>
      <c r="E2" s="33" t="s">
        <v>8</v>
      </c>
      <c r="F2" s="34"/>
      <c r="G2" s="7">
        <v>2</v>
      </c>
      <c r="H2" s="35" t="s">
        <v>9</v>
      </c>
      <c r="I2" s="34"/>
      <c r="J2" s="7">
        <v>1</v>
      </c>
      <c r="K2" s="35" t="s">
        <v>10</v>
      </c>
      <c r="L2" s="34"/>
      <c r="M2" s="8">
        <v>2</v>
      </c>
      <c r="N2" s="36" t="s">
        <v>11</v>
      </c>
      <c r="O2" s="34"/>
      <c r="P2" s="8" t="b">
        <v>0</v>
      </c>
      <c r="Q2" s="9"/>
      <c r="R2" s="2"/>
      <c r="S2" s="2"/>
      <c r="T2" s="2"/>
      <c r="U2" s="2" t="s">
        <v>12</v>
      </c>
      <c r="V2" s="2"/>
    </row>
    <row r="3" spans="1:22">
      <c r="A3" s="10" t="s">
        <v>13</v>
      </c>
      <c r="B3" s="10" t="s">
        <v>13</v>
      </c>
      <c r="C3" s="11" t="s">
        <v>6</v>
      </c>
      <c r="D3" s="12" t="s">
        <v>7</v>
      </c>
      <c r="E3" s="13" t="s">
        <v>31</v>
      </c>
      <c r="F3" s="14" t="s">
        <v>32</v>
      </c>
      <c r="G3" s="11" t="s">
        <v>14</v>
      </c>
      <c r="H3" s="11" t="s">
        <v>15</v>
      </c>
      <c r="I3" s="14" t="s">
        <v>33</v>
      </c>
      <c r="J3" s="14" t="s">
        <v>34</v>
      </c>
      <c r="K3" s="11" t="s">
        <v>320</v>
      </c>
      <c r="L3" s="11" t="s">
        <v>321</v>
      </c>
      <c r="M3" s="14" t="s">
        <v>18</v>
      </c>
      <c r="N3" s="14" t="s">
        <v>19</v>
      </c>
      <c r="O3" s="11" t="s">
        <v>20</v>
      </c>
      <c r="P3" s="11" t="s">
        <v>21</v>
      </c>
      <c r="Q3" s="15" t="s">
        <v>22</v>
      </c>
      <c r="R3" s="11" t="s">
        <v>23</v>
      </c>
      <c r="S3" s="11" t="s">
        <v>24</v>
      </c>
      <c r="T3" s="11" t="s">
        <v>25</v>
      </c>
      <c r="U3" s="11" t="s">
        <v>26</v>
      </c>
      <c r="V3" s="11" t="s">
        <v>27</v>
      </c>
    </row>
    <row r="4" spans="1:22">
      <c r="A4" s="1" t="str">
        <f t="shared" ref="A4:B4" si="0">IF(ISBLANK(C4), "-", IF(COUNTIF(C:C,C4)&gt;1,"Y", "N"))</f>
        <v>N</v>
      </c>
      <c r="B4" s="1" t="str">
        <f t="shared" si="0"/>
        <v>N</v>
      </c>
      <c r="C4" s="1" t="s">
        <v>325</v>
      </c>
      <c r="D4" s="1" t="s">
        <v>326</v>
      </c>
      <c r="E4" s="16"/>
      <c r="F4" s="17"/>
      <c r="I4" s="17"/>
      <c r="J4" s="17"/>
      <c r="K4" s="1">
        <v>66.2</v>
      </c>
      <c r="M4" s="17"/>
      <c r="N4" s="17"/>
      <c r="Q4" s="5" t="str">
        <f>IF(AND(S4&gt;=$J$2, T4&gt;=$G$2, IF($P$2, IFERROR(MATCH($Q$2, E5:P5, 0), FALSE), TRUE)), IFERROR(SUM(LARGE(E4:P4, 1), LARGE(E4:P4, 2))/2, "-"), "-")</f>
        <v>-</v>
      </c>
      <c r="R4" s="1" t="str">
        <f>IFERROR(RANK(Q4, Q:Q), "-")</f>
        <v>-</v>
      </c>
      <c r="S4" s="1">
        <f>IF(ISBLANK(C4), "-", SUM(IF(COUNTA(E4:F4)&gt;=1, 1, 0), IF(COUNTA(G4:H4)&gt;=1, 1, 0), IF(COUNTA(I4:J4)&gt;=1, 1, 0), IF(COUNTA(K4:L4)&gt;=1, 1, 0), IF(COUNTA(M4:N4)&gt;=1, 1, 0), IF(COUNTA(O4:P4)&gt;=1, 1, 0)))</f>
        <v>1</v>
      </c>
      <c r="T4" s="1">
        <f>IF(ISBLANK(C4), "-", COUNTA(E4:P4))</f>
        <v>1</v>
      </c>
      <c r="U4" s="1" t="str">
        <f>IF(ISBLANK(C4), "-", IF($P$2, IF(AND($P$2, IFERROR(MATCH($Q$2, E5:P5, 0), FALSE)), "Y", "N"), "-"))</f>
        <v>-</v>
      </c>
    </row>
    <row r="5" spans="1:22">
      <c r="D5" s="18"/>
      <c r="E5" s="16"/>
      <c r="F5" s="17"/>
      <c r="I5" s="17"/>
      <c r="J5" s="17"/>
      <c r="K5" s="1" t="s">
        <v>327</v>
      </c>
      <c r="M5" s="17"/>
      <c r="N5" s="17"/>
      <c r="Q5" s="5"/>
    </row>
    <row r="6" spans="1:22">
      <c r="A6" s="1" t="str">
        <f t="shared" ref="A6:B6" si="1">IF(ISBLANK(C6), "-", IF(COUNTIF(C:C,C6)&gt;1,"Y", "N"))</f>
        <v>N</v>
      </c>
      <c r="B6" s="1" t="str">
        <f t="shared" si="1"/>
        <v>N</v>
      </c>
      <c r="C6" s="1" t="s">
        <v>362</v>
      </c>
      <c r="D6" s="23" t="s">
        <v>363</v>
      </c>
      <c r="E6" s="20"/>
      <c r="F6" s="17"/>
      <c r="I6" s="19">
        <v>62.75</v>
      </c>
      <c r="J6" s="19"/>
      <c r="M6" s="17"/>
      <c r="N6" s="17"/>
      <c r="Q6" s="5" t="str">
        <f>IF(AND(S6&gt;=$J$2, T6&gt;=$G$2, IF($P$2, IFERROR(MATCH($Q$2, E7:P7, 0), FALSE), TRUE)), IFERROR(SUM(LARGE(E6:P6, 1), LARGE(E6:P6, 2))/2, "-"), "-")</f>
        <v>-</v>
      </c>
      <c r="R6" s="1" t="str">
        <f>IFERROR(RANK(Q6, Q:Q), "-")</f>
        <v>-</v>
      </c>
      <c r="S6" s="1">
        <f>IF(ISBLANK(C6), "-", SUM(IF(COUNTA(E6:F6)&gt;=1, 1, 0), IF(COUNTA(G6:H6)&gt;=1, 1, 0), IF(COUNTA(I6:J6)&gt;=1, 1, 0), IF(COUNTA(K6:L6)&gt;=1, 1, 0), IF(COUNTA(M6:N6)&gt;=1, 1, 0), IF(COUNTA(O6:P6)&gt;=1, 1, 0)))</f>
        <v>1</v>
      </c>
      <c r="T6" s="1">
        <f>IF(ISBLANK(C6), "-", COUNTA(E6:P6))</f>
        <v>1</v>
      </c>
      <c r="U6" s="1" t="str">
        <f>IF(ISBLANK(C6), "-", IF($P$2, IF(AND($P$2, IFERROR(MATCH($Q$2, E7:P7, 0), FALSE)), "Y", "N"), "-"))</f>
        <v>-</v>
      </c>
    </row>
    <row r="7" spans="1:22">
      <c r="D7" s="18"/>
      <c r="E7" s="20"/>
      <c r="F7" s="17"/>
      <c r="I7" s="17" t="s">
        <v>327</v>
      </c>
      <c r="J7" s="17"/>
      <c r="M7" s="17"/>
      <c r="N7" s="17"/>
      <c r="Q7" s="5"/>
    </row>
    <row r="8" spans="1:22">
      <c r="A8" s="1" t="str">
        <f t="shared" ref="A8:B8" si="2">IF(ISBLANK(C8), "-", IF(COUNTIF(C:C,C8)&gt;1,"Y", "N"))</f>
        <v>N</v>
      </c>
      <c r="B8" s="1" t="str">
        <f t="shared" si="2"/>
        <v>N</v>
      </c>
      <c r="C8" s="1" t="s">
        <v>369</v>
      </c>
      <c r="D8" s="1" t="s">
        <v>370</v>
      </c>
      <c r="E8" s="20"/>
      <c r="F8" s="17"/>
      <c r="I8" s="19"/>
      <c r="J8" s="17"/>
      <c r="K8" s="1">
        <v>68.625</v>
      </c>
      <c r="M8" s="17"/>
      <c r="N8" s="17"/>
      <c r="Q8" s="5" t="str">
        <f>IF(AND(S8&gt;=$J$2, T8&gt;=$G$2, IF($P$2, IFERROR(MATCH($Q$2, E9:P9, 0), FALSE), TRUE)), IFERROR(SUM(LARGE(E8:P8, 1), LARGE(E8:P8, 2))/2, "-"), "-")</f>
        <v>-</v>
      </c>
      <c r="R8" s="1" t="str">
        <f>IFERROR(RANK(Q8, Q:Q), "-")</f>
        <v>-</v>
      </c>
      <c r="S8" s="1">
        <f>IF(ISBLANK(C8), "-", SUM(IF(COUNTA(E8:F8)&gt;=1, 1, 0), IF(COUNTA(G8:H8)&gt;=1, 1, 0), IF(COUNTA(I8:J8)&gt;=1, 1, 0), IF(COUNTA(K8:L8)&gt;=1, 1, 0), IF(COUNTA(M8:N8)&gt;=1, 1, 0), IF(COUNTA(O8:P8)&gt;=1, 1, 0)))</f>
        <v>1</v>
      </c>
      <c r="T8" s="1">
        <f>IF(ISBLANK(C8), "-", COUNTA(E8:P8))</f>
        <v>1</v>
      </c>
      <c r="U8" s="1" t="str">
        <f>IF(ISBLANK(C8), "-", IF($P$2, IF(AND($P$2, IFERROR(MATCH($Q$2, E9:P9, 0), FALSE)), "Y", "N"), "-"))</f>
        <v>-</v>
      </c>
    </row>
    <row r="9" spans="1:22">
      <c r="D9" s="18"/>
      <c r="E9" s="20"/>
      <c r="F9" s="17"/>
      <c r="I9" s="17"/>
      <c r="J9" s="17"/>
      <c r="K9" s="1" t="s">
        <v>371</v>
      </c>
      <c r="M9" s="17"/>
      <c r="N9" s="17"/>
      <c r="Q9" s="5"/>
    </row>
    <row r="10" spans="1:22">
      <c r="A10" s="1" t="str">
        <f t="shared" ref="A10:B10" si="3">IF(ISBLANK(C10), "-", IF(COUNTIF(C:C,C10)&gt;1,"Y", "N"))</f>
        <v>N</v>
      </c>
      <c r="B10" s="1" t="str">
        <f t="shared" si="3"/>
        <v>N</v>
      </c>
      <c r="C10" s="1" t="s">
        <v>372</v>
      </c>
      <c r="D10" s="1" t="s">
        <v>338</v>
      </c>
      <c r="E10" s="20"/>
      <c r="F10" s="17"/>
      <c r="I10" s="17"/>
      <c r="J10" s="17"/>
      <c r="K10" s="1">
        <v>75.875</v>
      </c>
      <c r="M10" s="17"/>
      <c r="N10" s="17"/>
      <c r="Q10" s="5" t="str">
        <f>IF(AND(S10&gt;=$J$2, T10&gt;=$G$2, IF($P$2, IFERROR(MATCH($Q$2, E11:P11, 0), FALSE), TRUE)), IFERROR(SUM(LARGE(E10:P10, 1), LARGE(E10:P10, 2))/2, "-"), "-")</f>
        <v>-</v>
      </c>
      <c r="R10" s="1" t="str">
        <f>IFERROR(RANK(Q10, Q:Q), "-")</f>
        <v>-</v>
      </c>
      <c r="S10" s="1">
        <f>IF(ISBLANK(C10), "-", SUM(IF(COUNTA(E10:F10)&gt;=1, 1, 0), IF(COUNTA(G10:H10)&gt;=1, 1, 0), IF(COUNTA(I10:J10)&gt;=1, 1, 0), IF(COUNTA(K10:L10)&gt;=1, 1, 0), IF(COUNTA(M10:N10)&gt;=1, 1, 0), IF(COUNTA(O10:P10)&gt;=1, 1, 0)))</f>
        <v>1</v>
      </c>
      <c r="T10" s="1">
        <f>IF(ISBLANK(C10), "-", COUNTA(E10:P10))</f>
        <v>1</v>
      </c>
      <c r="U10" s="1" t="str">
        <f>IF(ISBLANK(C10), "-", IF($P$2, IF(AND($P$2, IFERROR(MATCH($Q$2, E11:P11, 0), FALSE)), "Y", "N"), "-"))</f>
        <v>-</v>
      </c>
    </row>
    <row r="11" spans="1:22">
      <c r="D11" s="18"/>
      <c r="E11" s="20"/>
      <c r="F11" s="17"/>
      <c r="I11" s="17"/>
      <c r="J11" s="17"/>
      <c r="K11" s="1" t="s">
        <v>371</v>
      </c>
      <c r="M11" s="17"/>
      <c r="N11" s="17"/>
      <c r="Q11" s="5"/>
    </row>
    <row r="12" spans="1:22">
      <c r="A12" s="1" t="str">
        <f t="shared" ref="A12:B12" si="4">IF(ISBLANK(C12), "-", IF(COUNTIF(C:C,C12)&gt;1,"Y", "N"))</f>
        <v>N</v>
      </c>
      <c r="B12" s="1" t="str">
        <f t="shared" si="4"/>
        <v>N</v>
      </c>
      <c r="C12" s="1" t="s">
        <v>118</v>
      </c>
      <c r="D12" s="18" t="s">
        <v>119</v>
      </c>
      <c r="E12" s="20"/>
      <c r="F12" s="17"/>
      <c r="I12" s="17"/>
      <c r="J12" s="17"/>
      <c r="L12" s="1">
        <v>68.823999999999998</v>
      </c>
      <c r="M12" s="17"/>
      <c r="N12" s="17"/>
      <c r="Q12" s="5" t="str">
        <f>IF(AND(S12&gt;='Training 2025'!$J$2, T12&gt;='Training 2025'!$G$2, IF('Training 2025'!$P$2, IFERROR(MATCH('Training 2025'!$Q$2, E13:P13, 0), FALSE), TRUE)), IFERROR(SUM(LARGE(E12:P12, 1), LARGE(E12:P12, 2), LARGE(E12:P12, 3))/3, "-"), "-")</f>
        <v>-</v>
      </c>
      <c r="R12" s="1" t="str">
        <f>IFERROR(RANK(Q12, 'Training 2025'!Q:Q), "-")</f>
        <v>-</v>
      </c>
      <c r="S12" s="1">
        <f>IF(ISBLANK(C12), "-", SUM(IF(COUNTA(E12:F12)&gt;=1, 1, 0), IF(COUNTA(G12:H12)&gt;=1, 1, 0), IF(COUNTA(I12:J12)&gt;=1, 1, 0), IF(COUNTA(K12:L12)&gt;=1, 1, 0), IF(COUNTA(M12:N12)&gt;=1, 1, 0), IF(COUNTA(O12:P12)&gt;=1, 1, 0)))</f>
        <v>1</v>
      </c>
      <c r="T12" s="1">
        <f>IF(ISBLANK(C12), "-", COUNTA(E12:P12))</f>
        <v>1</v>
      </c>
      <c r="U12" s="1" t="str">
        <f>IF(ISBLANK(C12), "-", IF('Training 2025'!$P$2, IF(AND('Training 2025'!$P$2, IFERROR(MATCH('Training 2025'!$Q$2, E13:P13, 0), FALSE)), "Y", "N"), "-"))</f>
        <v>-</v>
      </c>
    </row>
    <row r="13" spans="1:22">
      <c r="E13" s="20"/>
      <c r="F13" s="17"/>
      <c r="I13" s="17"/>
      <c r="J13" s="17"/>
      <c r="L13" s="1" t="s">
        <v>378</v>
      </c>
      <c r="M13" s="17"/>
      <c r="N13" s="17"/>
      <c r="Q13" s="5"/>
    </row>
    <row r="14" spans="1:22">
      <c r="A14" s="1" t="str">
        <f t="shared" ref="A14:B14" si="5">IF(ISBLANK(C14), "-", IF(COUNTIF(C:C,C14)&gt;1,"Y", "N"))</f>
        <v>N</v>
      </c>
      <c r="B14" s="1" t="str">
        <f t="shared" si="5"/>
        <v>N</v>
      </c>
      <c r="C14" s="1" t="s">
        <v>163</v>
      </c>
      <c r="D14" s="18" t="s">
        <v>164</v>
      </c>
      <c r="E14" s="20"/>
      <c r="F14" s="17"/>
      <c r="I14" s="17"/>
      <c r="J14" s="17">
        <v>74.805999999999997</v>
      </c>
      <c r="M14" s="17"/>
      <c r="N14" s="17"/>
      <c r="Q14" s="5" t="str">
        <f>IF(AND(S14&gt;=$J$2, T14&gt;=$G$2, IF($P$2, IFERROR(MATCH($Q$2, E15:P15, 0), FALSE), TRUE)), IFERROR(SUM(LARGE(E14:P14, 1), LARGE(E14:P14, 2), LARGE(E14:P14, 3))/3, "-"), "-")</f>
        <v>-</v>
      </c>
      <c r="R14" s="1" t="str">
        <f>IFERROR(RANK(Q14, Q:Q), "-")</f>
        <v>-</v>
      </c>
      <c r="S14" s="1">
        <f>IF(ISBLANK(C14), "-", SUM(IF(COUNTA(E14:F14)&gt;=1, 1, 0), IF(COUNTA(G14:H14)&gt;=1, 1, 0), IF(COUNTA(I14:J14)&gt;=1, 1, 0), IF(COUNTA(K14:L14)&gt;=1, 1, 0), IF(COUNTA(M14:N14)&gt;=1, 1, 0), IF(COUNTA(O14:P14)&gt;=1, 1, 0)))</f>
        <v>1</v>
      </c>
      <c r="T14" s="1">
        <f>IF(ISBLANK(C14), "-", COUNTA(E14:P14))</f>
        <v>1</v>
      </c>
      <c r="U14" s="1" t="str">
        <f>IF(ISBLANK(C14), "-", IF($P$2, IF(AND($P$2, IFERROR(MATCH($Q$2, E15:P15, 0), FALSE)), "Y", "N"), "-"))</f>
        <v>-</v>
      </c>
    </row>
    <row r="15" spans="1:22">
      <c r="D15" s="18"/>
      <c r="E15" s="20"/>
      <c r="F15" s="17"/>
      <c r="I15" s="17"/>
      <c r="J15" s="17" t="s">
        <v>378</v>
      </c>
      <c r="M15" s="17"/>
      <c r="N15" s="17"/>
      <c r="Q15" s="5"/>
    </row>
    <row r="16" spans="1:22">
      <c r="A16" s="1" t="str">
        <f t="shared" ref="A16:B16" si="6">IF(ISBLANK(C16), "-", IF(COUNTIF(C:C,C16)&gt;1,"Y", "N"))</f>
        <v>Y</v>
      </c>
      <c r="B16" s="1" t="str">
        <f t="shared" si="6"/>
        <v>N</v>
      </c>
      <c r="C16" s="1" t="s">
        <v>89</v>
      </c>
      <c r="D16" s="1" t="s">
        <v>90</v>
      </c>
      <c r="E16" s="20"/>
      <c r="F16" s="17"/>
      <c r="I16" s="17"/>
      <c r="J16" s="17"/>
      <c r="L16" s="1">
        <v>74.528000000000006</v>
      </c>
      <c r="M16" s="17"/>
      <c r="N16" s="17"/>
      <c r="Q16" s="5" t="str">
        <f>IF(AND(S16&gt;=$J$2, T16&gt;=$G$2, IF($P$2, IFERROR(MATCH($Q$2, E17:P17, 0), FALSE), TRUE)), IFERROR(SUM(LARGE(E16:P16, 1), LARGE(E16:P16, 2), LARGE(E16:P16, 3))/3, "-"), "-")</f>
        <v>-</v>
      </c>
      <c r="R16" s="1" t="str">
        <f>IFERROR(RANK(Q16, Q:Q), "-")</f>
        <v>-</v>
      </c>
      <c r="S16" s="1">
        <f>IF(ISBLANK(C16), "-", SUM(IF(COUNTA(E16:F16)&gt;=1, 1, 0), IF(COUNTA(G16:H16)&gt;=1, 1, 0), IF(COUNTA(I16:J16)&gt;=1, 1, 0), IF(COUNTA(K16:L16)&gt;=1, 1, 0), IF(COUNTA(M16:N16)&gt;=1, 1, 0), IF(COUNTA(O16:P16)&gt;=1, 1, 0)))</f>
        <v>1</v>
      </c>
      <c r="T16" s="1">
        <f>IF(ISBLANK(C16), "-", COUNTA(E16:P16))</f>
        <v>1</v>
      </c>
      <c r="U16" s="1" t="str">
        <f>IF(ISBLANK(C16), "-", IF($P$2, IF(AND($P$2, IFERROR(MATCH($Q$2, E17:P17, 0), FALSE)), "Y", "N"), "-"))</f>
        <v>-</v>
      </c>
    </row>
    <row r="17" spans="1:21">
      <c r="D17" s="18"/>
      <c r="E17" s="20"/>
      <c r="F17" s="17"/>
      <c r="I17" s="17"/>
      <c r="J17" s="17"/>
      <c r="L17" s="1" t="s">
        <v>378</v>
      </c>
      <c r="M17" s="17"/>
      <c r="N17" s="17"/>
      <c r="Q17" s="5"/>
    </row>
    <row r="18" spans="1:21">
      <c r="A18" s="1" t="str">
        <f t="shared" ref="A18:B18" si="7">IF(ISBLANK(C18), "-", IF(COUNTIF(C:C,C18)&gt;1,"Y", "N"))</f>
        <v>N</v>
      </c>
      <c r="B18" s="1" t="str">
        <f t="shared" si="7"/>
        <v>N</v>
      </c>
      <c r="C18" s="1" t="s">
        <v>179</v>
      </c>
      <c r="D18" s="1" t="s">
        <v>180</v>
      </c>
      <c r="E18" s="20"/>
      <c r="F18" s="17"/>
      <c r="I18" s="17"/>
      <c r="J18" s="17"/>
      <c r="K18" s="24"/>
      <c r="L18" s="1">
        <v>69.082999999999998</v>
      </c>
      <c r="M18" s="17"/>
      <c r="N18" s="17"/>
      <c r="O18" s="24"/>
      <c r="Q18" s="5" t="str">
        <f>IF(AND(S18&gt;=$J$2, T18&gt;=$G$2, IF($P$2, IFERROR(MATCH($Q$2, E19:P19, 0), FALSE), TRUE)), IFERROR(SUM(LARGE(E18:P18, 1), LARGE(E18:P18, 2), LARGE(E18:P18, 3))/3, "-"), "-")</f>
        <v>-</v>
      </c>
      <c r="R18" s="1" t="str">
        <f>IFERROR(RANK(Q18, Q:Q), "-")</f>
        <v>-</v>
      </c>
      <c r="S18" s="1">
        <f>IF(ISBLANK(C18), "-", SUM(IF(COUNTA(E18:F18)&gt;=1, 1, 0), IF(COUNTA(G18:H18)&gt;=1, 1, 0), IF(COUNTA(I18:J18)&gt;=1, 1, 0), IF(COUNTA(K18:L18)&gt;=1, 1, 0), IF(COUNTA(M18:N18)&gt;=1, 1, 0), IF(COUNTA(O18:P18)&gt;=1, 1, 0)))</f>
        <v>1</v>
      </c>
      <c r="T18" s="1">
        <f>IF(ISBLANK(C18), "-", COUNTA(E18:P18))</f>
        <v>1</v>
      </c>
      <c r="U18" s="1" t="str">
        <f>IF(ISBLANK(C18), "-", IF($P$2, IF(AND($P$2, IFERROR(MATCH($Q$2, E19:P19, 0), FALSE)), "Y", "N"), "-"))</f>
        <v>-</v>
      </c>
    </row>
    <row r="19" spans="1:21">
      <c r="D19" s="18"/>
      <c r="E19" s="20"/>
      <c r="F19" s="17"/>
      <c r="I19" s="17"/>
      <c r="J19" s="17"/>
      <c r="K19" s="24"/>
      <c r="L19" s="1" t="s">
        <v>378</v>
      </c>
      <c r="M19" s="17"/>
      <c r="N19" s="17"/>
      <c r="Q19" s="5"/>
    </row>
    <row r="20" spans="1:21">
      <c r="A20" s="1" t="str">
        <f>IF(ISBLANK(C20), "-", IF(COUNTIF('1st 2025'!C:C,C20)&gt;1,"Y", "N"))</f>
        <v>N</v>
      </c>
      <c r="B20" s="1" t="str">
        <f>IF(ISBLANK(D20), "-", IF(COUNTIF('1st 2025'!D:D,D20)&gt;1,"Y", "N"))</f>
        <v>N</v>
      </c>
      <c r="C20" s="1" t="s">
        <v>379</v>
      </c>
      <c r="D20" s="18" t="s">
        <v>380</v>
      </c>
      <c r="E20" s="20"/>
      <c r="F20" s="17"/>
      <c r="I20" s="17"/>
      <c r="J20" s="17"/>
      <c r="K20" s="32">
        <v>69.471999999999994</v>
      </c>
      <c r="M20" s="17"/>
      <c r="N20" s="17"/>
      <c r="Q20" s="5" t="str">
        <f>IF(AND(S20&gt;='1st 2025'!$J$2, T20&gt;='1st 2025'!$G$2, IF('1st 2025'!$P$2, IFERROR(MATCH('1st 2025'!$Q$2, E21:P21, 0), FALSE), TRUE)), IFERROR(SUM(LARGE(E20:P20, 1), LARGE(E20:P20, 2), LARGE(E20:P20, 3))/3, "-"), "-")</f>
        <v>-</v>
      </c>
      <c r="R20" s="1" t="str">
        <f>IFERROR(RANK(Q20, '1st 2025'!Q:Q), "-")</f>
        <v>-</v>
      </c>
      <c r="S20" s="1">
        <f>IF(ISBLANK(C20), "-", SUM(IF(COUNTA(E20:F20)&gt;=1, 1, 0), IF(COUNTA(G20:H20)&gt;=1, 1, 0), IF(COUNTA(I20:J20)&gt;=1, 1, 0), IF(COUNTA(K20:L20)&gt;=1, 1, 0), IF(COUNTA(M20:N20)&gt;=1, 1, 0), IF(COUNTA(O20:P20)&gt;=1, 1, 0)))</f>
        <v>1</v>
      </c>
      <c r="T20" s="1">
        <f>IF(ISBLANK(C20), "-", COUNTA(E20:P20))</f>
        <v>1</v>
      </c>
      <c r="U20" s="1" t="str">
        <f>IF(ISBLANK(C20), "-", IF('1st 2025'!$P$2, IF(AND('1st 2025'!$P$2, IFERROR(MATCH('1st 2025'!$Q$2, E21:P21, 0), FALSE)), "Y", "N"), "-"))</f>
        <v>-</v>
      </c>
    </row>
    <row r="21" spans="1:21">
      <c r="D21" s="18"/>
      <c r="E21" s="20"/>
      <c r="F21" s="17"/>
      <c r="I21" s="17"/>
      <c r="J21" s="17"/>
      <c r="K21" s="1" t="s">
        <v>378</v>
      </c>
      <c r="M21" s="17"/>
      <c r="N21" s="17"/>
      <c r="Q21" s="5"/>
    </row>
    <row r="22" spans="1:21">
      <c r="A22" s="1" t="str">
        <f>IF(ISBLANK(C22), "-", IF(COUNTIF('1st 2025'!C:C,C22)&gt;1,"Y", "N"))</f>
        <v>N</v>
      </c>
      <c r="B22" s="1" t="str">
        <f>IF(ISBLANK(D22), "-", IF(COUNTIF('1st 2025'!D:D,D22)&gt;1,"Y", "N"))</f>
        <v>N</v>
      </c>
      <c r="C22" s="1" t="s">
        <v>227</v>
      </c>
      <c r="D22" s="18" t="s">
        <v>228</v>
      </c>
      <c r="E22" s="20"/>
      <c r="F22" s="17"/>
      <c r="I22" s="17"/>
      <c r="J22" s="17"/>
      <c r="K22" s="1">
        <v>65.361000000000004</v>
      </c>
      <c r="M22" s="17"/>
      <c r="N22" s="17"/>
      <c r="Q22" s="5" t="str">
        <f>IF(AND(S22&gt;='1st 2025'!$J$2, T22&gt;='1st 2025'!$G$2, IF('1st 2025'!$P$2, IFERROR(MATCH('1st 2025'!$Q$2, E23:P23, 0), FALSE), TRUE)), IFERROR(SUM(LARGE(E22:P22, 1), LARGE(E22:P22, 2), LARGE(E22:P22, 3))/3, "-"), "-")</f>
        <v>-</v>
      </c>
      <c r="R22" s="1" t="str">
        <f>IFERROR(RANK(Q22, '1st 2025'!Q:Q), "-")</f>
        <v>-</v>
      </c>
      <c r="S22" s="1">
        <f>IF(ISBLANK(C22), "-", SUM(IF(COUNTA(E22:F22)&gt;=1, 1, 0), IF(COUNTA(G22:H22)&gt;=1, 1, 0), IF(COUNTA(I22:J22)&gt;=1, 1, 0), IF(COUNTA(K22:L22)&gt;=1, 1, 0), IF(COUNTA(M22:N22)&gt;=1, 1, 0), IF(COUNTA(O22:P22)&gt;=1, 1, 0)))</f>
        <v>1</v>
      </c>
      <c r="T22" s="1">
        <f>IF(ISBLANK(C22), "-", COUNTA(E22:P22))</f>
        <v>1</v>
      </c>
      <c r="U22" s="1" t="str">
        <f>IF(ISBLANK(C22), "-", IF('1st 2025'!$P$2, IF(AND('1st 2025'!$P$2, IFERROR(MATCH('1st 2025'!$Q$2, E23:P23, 0), FALSE)), "Y", "N"), "-"))</f>
        <v>-</v>
      </c>
    </row>
    <row r="23" spans="1:21">
      <c r="D23" s="18"/>
      <c r="E23" s="20"/>
      <c r="F23" s="17"/>
      <c r="I23" s="17"/>
      <c r="J23" s="17"/>
      <c r="K23" s="1" t="s">
        <v>378</v>
      </c>
      <c r="M23" s="17"/>
      <c r="N23" s="17"/>
      <c r="Q23" s="5"/>
    </row>
    <row r="24" spans="1:21">
      <c r="A24" s="1" t="str">
        <f>IF(ISBLANK(C24), "-", IF(COUNTIF('1st 2025'!C:C,C24)&gt;1,"Y", "N"))</f>
        <v>N</v>
      </c>
      <c r="B24" s="1" t="str">
        <f>IF(ISBLANK(D24), "-", IF(COUNTIF('1st 2025'!D:D,D24)&gt;1,"Y", "N"))</f>
        <v>N</v>
      </c>
      <c r="C24" s="1" t="s">
        <v>233</v>
      </c>
      <c r="D24" s="18" t="s">
        <v>234</v>
      </c>
      <c r="E24" s="20"/>
      <c r="F24" s="17"/>
      <c r="I24" s="17"/>
      <c r="J24" s="17"/>
      <c r="K24" s="1">
        <v>63.610999999999997</v>
      </c>
      <c r="M24" s="17"/>
      <c r="N24" s="17"/>
      <c r="Q24" s="5" t="str">
        <f>IF(AND(S24&gt;='1st 2025'!$J$2, T24&gt;='1st 2025'!$G$2, IF('1st 2025'!$P$2, IFERROR(MATCH('1st 2025'!$Q$2, E25:P25, 0), FALSE), TRUE)), IFERROR(SUM(LARGE(E24:P24, 1), LARGE(E24:P24, 2), LARGE(E24:P24, 3))/3, "-"), "-")</f>
        <v>-</v>
      </c>
      <c r="R24" s="1" t="str">
        <f>IFERROR(RANK(Q24, '1st 2025'!Q:Q), "-")</f>
        <v>-</v>
      </c>
      <c r="S24" s="1">
        <f>IF(ISBLANK(C24), "-", SUM(IF(COUNTA(E24:F24)&gt;=1, 1, 0), IF(COUNTA(G24:H24)&gt;=1, 1, 0), IF(COUNTA(I24:J24)&gt;=1, 1, 0), IF(COUNTA(K24:L24)&gt;=1, 1, 0), IF(COUNTA(M24:N24)&gt;=1, 1, 0), IF(COUNTA(O24:P24)&gt;=1, 1, 0)))</f>
        <v>1</v>
      </c>
      <c r="T24" s="1">
        <f>IF(ISBLANK(C24), "-", COUNTA(E24:P24))</f>
        <v>1</v>
      </c>
      <c r="U24" s="1" t="str">
        <f>IF(ISBLANK(C24), "-", IF('1st 2025'!$P$2, IF(AND('1st 2025'!$P$2, IFERROR(MATCH('1st 2025'!$Q$2, E25:P25, 0), FALSE)), "Y", "N"), "-"))</f>
        <v>-</v>
      </c>
    </row>
    <row r="25" spans="1:21">
      <c r="D25" s="18"/>
      <c r="E25" s="20"/>
      <c r="F25" s="17"/>
      <c r="I25" s="17"/>
      <c r="J25" s="17"/>
      <c r="K25" s="1" t="s">
        <v>378</v>
      </c>
      <c r="M25" s="17"/>
      <c r="N25" s="17"/>
      <c r="Q25" s="5"/>
    </row>
    <row r="26" spans="1:21">
      <c r="A26" s="1" t="str">
        <f t="shared" ref="A26:B26" si="8">IF(ISBLANK(C26), "-", IF(COUNTIF(C:C,C26)&gt;1,"Y", "N"))</f>
        <v>N</v>
      </c>
      <c r="B26" s="1" t="str">
        <f t="shared" si="8"/>
        <v>N</v>
      </c>
      <c r="C26" s="1" t="s">
        <v>241</v>
      </c>
      <c r="D26" s="1" t="s">
        <v>242</v>
      </c>
      <c r="E26" s="20"/>
      <c r="F26" s="17"/>
      <c r="I26" s="17"/>
      <c r="J26" s="17"/>
      <c r="L26" s="1">
        <v>70.210999999999999</v>
      </c>
      <c r="M26" s="17"/>
      <c r="N26" s="17"/>
      <c r="Q26" s="5" t="str">
        <f>IF(AND(S26&gt;=$J$2, T26&gt;=$G$2, IF($P$2, IFERROR(MATCH($Q$2, E27:P27, 0), FALSE), TRUE)), IFERROR(SUM(LARGE(E26:P26, 1), LARGE(E26:P26, 2), LARGE(E26:P26, 3))/3, "-"), "-")</f>
        <v>-</v>
      </c>
      <c r="R26" s="1" t="str">
        <f>IFERROR(RANK(Q26, Q:Q), "-")</f>
        <v>-</v>
      </c>
      <c r="S26" s="1">
        <f>IF(ISBLANK(C26), "-", SUM(IF(COUNTA(E26:F26)&gt;=1, 1, 0), IF(COUNTA(G26:H26)&gt;=1, 1, 0), IF(COUNTA(I26:J26)&gt;=1, 1, 0), IF(COUNTA(K26:L26)&gt;=1, 1, 0), IF(COUNTA(M26:N26)&gt;=1, 1, 0), IF(COUNTA(O26:P26)&gt;=1, 1, 0)))</f>
        <v>1</v>
      </c>
      <c r="T26" s="1">
        <f>IF(ISBLANK(C26), "-", COUNTA(E26:P26))</f>
        <v>1</v>
      </c>
      <c r="U26" s="1" t="str">
        <f>IF(ISBLANK(C26), "-", IF($P$2, IF(AND($P$2, IFERROR(MATCH($Q$2, E27:P27, 0), FALSE)), "Y", "N"), "-"))</f>
        <v>-</v>
      </c>
    </row>
    <row r="27" spans="1:21">
      <c r="D27" s="18"/>
      <c r="E27" s="20"/>
      <c r="F27" s="17"/>
      <c r="I27" s="17"/>
      <c r="J27" s="17"/>
      <c r="L27" s="1" t="s">
        <v>381</v>
      </c>
      <c r="M27" s="17"/>
      <c r="N27" s="17"/>
      <c r="Q27" s="5"/>
    </row>
    <row r="28" spans="1:21">
      <c r="A28" s="1" t="str">
        <f t="shared" ref="A28:B28" si="9">IF(ISBLANK(C28), "-", IF(COUNTIF(C:C,C28)&gt;1,"Y", "N"))</f>
        <v>N</v>
      </c>
      <c r="B28" s="1" t="str">
        <f t="shared" si="9"/>
        <v>N</v>
      </c>
      <c r="C28" s="1" t="s">
        <v>245</v>
      </c>
      <c r="D28" s="1" t="s">
        <v>246</v>
      </c>
      <c r="E28" s="16">
        <v>67</v>
      </c>
      <c r="F28" s="17">
        <v>63.420999999999999</v>
      </c>
      <c r="I28" s="17"/>
      <c r="J28" s="17"/>
      <c r="M28" s="17"/>
      <c r="N28" s="17"/>
      <c r="O28" s="24"/>
      <c r="Q28" s="5" t="str">
        <f>IF(AND(S28&gt;=$J$2, T28&gt;=$G$2, IF($P$2, IFERROR(MATCH($Q$2, E29:P29, 0), FALSE), TRUE)), IFERROR(SUM(LARGE(E28:P28, 1), LARGE(E28:P28, 2), LARGE(E28:P28, 3))/3, "-"), "-")</f>
        <v>-</v>
      </c>
      <c r="R28" s="1" t="str">
        <f>IFERROR(RANK(Q28, Q:Q), "-")</f>
        <v>-</v>
      </c>
      <c r="S28" s="1">
        <f>IF(ISBLANK(C28), "-", SUM(IF(COUNTA(E28:F28)&gt;=1, 1, 0), IF(COUNTA(G28:H28)&gt;=1, 1, 0), IF(COUNTA(I28:J28)&gt;=1, 1, 0), IF(COUNTA(K28:L28)&gt;=1, 1, 0), IF(COUNTA(M28:N28)&gt;=1, 1, 0), IF(COUNTA(O28:P28)&gt;=1, 1, 0)))</f>
        <v>1</v>
      </c>
      <c r="T28" s="1">
        <f>IF(ISBLANK(C28), "-", COUNTA(E28:P28))</f>
        <v>2</v>
      </c>
      <c r="U28" s="1" t="str">
        <f>IF(ISBLANK(C28), "-", IF($P$2, IF(AND($P$2, IFERROR(MATCH($Q$2, E29:P29, 0), FALSE)), "Y", "N"), "-"))</f>
        <v>-</v>
      </c>
    </row>
    <row r="29" spans="1:21">
      <c r="D29" s="18"/>
      <c r="E29" s="16" t="s">
        <v>247</v>
      </c>
      <c r="F29" s="17" t="s">
        <v>248</v>
      </c>
      <c r="I29" s="17"/>
      <c r="J29" s="17"/>
      <c r="M29" s="17"/>
      <c r="N29" s="17"/>
      <c r="Q29" s="5"/>
    </row>
    <row r="30" spans="1:21">
      <c r="A30" s="1" t="str">
        <f t="shared" ref="A30:B30" si="10">IF(ISBLANK(C30), "-", IF(COUNTIF(C:C,C30)&gt;1,"Y", "N"))</f>
        <v>N</v>
      </c>
      <c r="B30" s="1" t="str">
        <f t="shared" si="10"/>
        <v>N</v>
      </c>
      <c r="C30" s="1" t="s">
        <v>266</v>
      </c>
      <c r="D30" s="1" t="s">
        <v>267</v>
      </c>
      <c r="E30" s="20"/>
      <c r="F30" s="17"/>
      <c r="I30" s="17"/>
      <c r="J30" s="17">
        <v>70.2</v>
      </c>
      <c r="M30" s="17"/>
      <c r="N30" s="17"/>
      <c r="Q30" s="5" t="str">
        <f>IF(AND(S30&gt;=$J$2, T30&gt;=$G$2, IF($P$2, IFERROR(MATCH($Q$2, E31:P31, 0), FALSE), TRUE)), IFERROR(SUM(LARGE(E30:P30, 1), LARGE(E30:P30, 2), LARGE(E30:P30, 3))/3, "-"), "-")</f>
        <v>-</v>
      </c>
      <c r="R30" s="1" t="str">
        <f>IFERROR(RANK(Q30, Q:Q), "-")</f>
        <v>-</v>
      </c>
      <c r="S30" s="1">
        <f>IF(ISBLANK(C30), "-", SUM(IF(COUNTA(E30:F30)&gt;=1, 1, 0), IF(COUNTA(G30:H30)&gt;=1, 1, 0), IF(COUNTA(I30:J30)&gt;=1, 1, 0), IF(COUNTA(K30:L30)&gt;=1, 1, 0), IF(COUNTA(M30:N30)&gt;=1, 1, 0), IF(COUNTA(O30:P30)&gt;=1, 1, 0)))</f>
        <v>1</v>
      </c>
      <c r="T30" s="1">
        <f>IF(ISBLANK(C30), "-", COUNTA(E30:P30))</f>
        <v>1</v>
      </c>
      <c r="U30" s="1" t="str">
        <f>IF(ISBLANK(C30), "-", IF($P$2, IF(AND($P$2, IFERROR(MATCH($Q$2, E31:P31, 0), FALSE)), "Y", "N"), "-"))</f>
        <v>-</v>
      </c>
    </row>
    <row r="31" spans="1:21">
      <c r="D31" s="18"/>
      <c r="E31" s="20"/>
      <c r="F31" s="17"/>
      <c r="I31" s="17"/>
      <c r="J31" s="17" t="s">
        <v>382</v>
      </c>
      <c r="M31" s="17"/>
      <c r="N31" s="17"/>
      <c r="Q31" s="5"/>
    </row>
    <row r="32" spans="1:21">
      <c r="A32" s="1" t="str">
        <f t="shared" ref="A32:B32" si="11">IF(ISBLANK(C32), "-", IF(COUNTIF(C:C,C32)&gt;1,"Y", "N"))</f>
        <v>N</v>
      </c>
      <c r="B32" s="1" t="str">
        <f t="shared" si="11"/>
        <v>N</v>
      </c>
      <c r="C32" s="1" t="s">
        <v>100</v>
      </c>
      <c r="D32" s="23" t="s">
        <v>272</v>
      </c>
      <c r="E32" s="20"/>
      <c r="F32" s="17"/>
      <c r="I32" s="19"/>
      <c r="J32" s="17"/>
      <c r="K32" s="24"/>
      <c r="L32" s="1">
        <v>67.75</v>
      </c>
      <c r="M32" s="17"/>
      <c r="N32" s="17"/>
      <c r="Q32" s="5" t="str">
        <f>IF(AND(S32&gt;=$J$2, T32&gt;=$G$2, IF($P$2, IFERROR(MATCH($Q$2, E33:P33, 0), FALSE), TRUE)), IFERROR(SUM(LARGE(E32:P32, 1), LARGE(E32:P32, 2), LARGE(E32:P32, 3))/3, "-"), "-")</f>
        <v>-</v>
      </c>
      <c r="R32" s="1" t="str">
        <f>IFERROR(RANK(Q32, Q:Q), "-")</f>
        <v>-</v>
      </c>
      <c r="S32" s="1">
        <f>IF(ISBLANK(C32), "-", SUM(IF(COUNTA(E32:F32)&gt;=1, 1, 0), IF(COUNTA(G32:H32)&gt;=1, 1, 0), IF(COUNTA(I32:J32)&gt;=1, 1, 0), IF(COUNTA(K32:L32)&gt;=1, 1, 0), IF(COUNTA(M32:N32)&gt;=1, 1, 0), IF(COUNTA(O32:P32)&gt;=1, 1, 0)))</f>
        <v>1</v>
      </c>
      <c r="T32" s="1">
        <f>IF(ISBLANK(C32), "-", COUNTA(E32:P32))</f>
        <v>1</v>
      </c>
      <c r="U32" s="1" t="str">
        <f>IF(ISBLANK(C32), "-", IF($P$2, IF(AND($P$2, IFERROR(MATCH($Q$2, E33:P33, 0), FALSE)), "Y", "N"), "-"))</f>
        <v>-</v>
      </c>
    </row>
    <row r="33" spans="1:21">
      <c r="D33" s="18"/>
      <c r="E33" s="20"/>
      <c r="F33" s="17"/>
      <c r="I33" s="17"/>
      <c r="J33" s="17"/>
      <c r="L33" s="1" t="s">
        <v>383</v>
      </c>
      <c r="M33" s="17"/>
      <c r="N33" s="17"/>
      <c r="Q33" s="5"/>
    </row>
    <row r="34" spans="1:21">
      <c r="A34" s="1" t="str">
        <f t="shared" ref="A34:B34" si="12">IF(ISBLANK(C34), "-", IF(COUNTIF(C:C,C34)&gt;1,"Y", "N"))</f>
        <v>Y</v>
      </c>
      <c r="B34" s="1" t="str">
        <f t="shared" si="12"/>
        <v>N</v>
      </c>
      <c r="C34" s="1" t="s">
        <v>227</v>
      </c>
      <c r="D34" s="1" t="s">
        <v>285</v>
      </c>
      <c r="E34" s="20"/>
      <c r="F34" s="17"/>
      <c r="I34" s="17"/>
      <c r="J34" s="17"/>
      <c r="L34" s="1">
        <v>69.099999999999994</v>
      </c>
      <c r="M34" s="17"/>
      <c r="N34" s="17"/>
      <c r="Q34" s="5" t="str">
        <f>IF(AND(S34&gt;=$J$2, T34&gt;=$G$2, IF($P$2, IFERROR(MATCH($Q$2, E35:P35, 0), FALSE), TRUE)), IFERROR(SUM(LARGE(E34:P34, 1), LARGE(E34:P34, 2), LARGE(E34:P34, 3))/3, "-"), "-")</f>
        <v>-</v>
      </c>
      <c r="R34" s="1" t="str">
        <f>IFERROR(RANK(Q34, Q:Q), "-")</f>
        <v>-</v>
      </c>
      <c r="S34" s="1">
        <f>IF(ISBLANK(C34), "-", SUM(IF(COUNTA(E34:F34)&gt;=1, 1, 0), IF(COUNTA(G34:H34)&gt;=1, 1, 0), IF(COUNTA(I34:J34)&gt;=1, 1, 0), IF(COUNTA(K34:L34)&gt;=1, 1, 0), IF(COUNTA(M34:N34)&gt;=1, 1, 0), IF(COUNTA(O34:P34)&gt;=1, 1, 0)))</f>
        <v>1</v>
      </c>
      <c r="T34" s="1">
        <f>IF(ISBLANK(C34), "-", COUNTA(E34:P34))</f>
        <v>1</v>
      </c>
      <c r="U34" s="1" t="str">
        <f>IF(ISBLANK(C34), "-", IF($P$2, IF(AND($P$2, IFERROR(MATCH($Q$2, E35:P35, 0), FALSE)), "Y", "N"), "-"))</f>
        <v>-</v>
      </c>
    </row>
    <row r="35" spans="1:21">
      <c r="D35" s="18"/>
      <c r="E35" s="20"/>
      <c r="F35" s="17"/>
      <c r="I35" s="17"/>
      <c r="J35" s="17"/>
      <c r="L35" s="1" t="s">
        <v>383</v>
      </c>
      <c r="M35" s="17"/>
      <c r="N35" s="17"/>
      <c r="Q35" s="5"/>
    </row>
    <row r="36" spans="1:21">
      <c r="A36" s="1" t="str">
        <f>IF(ISBLANK(C36), "-", IF(COUNTIF('3rd 2025'!C:C,C36)&gt;1,"Y", "N"))</f>
        <v>N</v>
      </c>
      <c r="B36" s="1" t="str">
        <f>IF(ISBLANK(D36), "-", IF(COUNTIF('3rd 2025'!D:D,D36)&gt;1,"Y", "N"))</f>
        <v>N</v>
      </c>
      <c r="C36" s="1" t="s">
        <v>384</v>
      </c>
      <c r="D36" s="1" t="s">
        <v>252</v>
      </c>
      <c r="E36" s="20"/>
      <c r="F36" s="17"/>
      <c r="I36" s="17"/>
      <c r="J36" s="17"/>
      <c r="K36" s="1">
        <v>69.2</v>
      </c>
      <c r="M36" s="17"/>
      <c r="N36" s="17"/>
      <c r="Q36" s="5" t="str">
        <f>IF(AND(S36&gt;='3rd 2025'!$J$2, T36&gt;='3rd 2025'!$G$2, IF('3rd 2025'!$P$2, IFERROR(MATCH('3rd 2025'!$Q$2, E37:P37, 0), FALSE), TRUE)), IFERROR(SUM(LARGE(E36:P36, 1), LARGE(E36:P36, 2), LARGE(E36:P36, 3))/3, "-"), "-")</f>
        <v>-</v>
      </c>
      <c r="R36" s="1" t="str">
        <f>IFERROR(RANK(Q36, '3rd 2025'!Q:Q), "-")</f>
        <v>-</v>
      </c>
      <c r="S36" s="1">
        <f>IF(ISBLANK(C36), "-", SUM(IF(COUNTA(E36:F36)&gt;=1, 1, 0), IF(COUNTA(G36:H36)&gt;=1, 1, 0), IF(COUNTA(I36:J36)&gt;=1, 1, 0), IF(COUNTA(K36:L36)&gt;=1, 1, 0), IF(COUNTA(M36:N36)&gt;=1, 1, 0), IF(COUNTA(O36:P36)&gt;=1, 1, 0)))</f>
        <v>1</v>
      </c>
      <c r="T36" s="1">
        <f>IF(ISBLANK(C36), "-", COUNTA(E36:P36))</f>
        <v>1</v>
      </c>
      <c r="U36" s="1" t="str">
        <f>IF(ISBLANK(C36), "-", IF('3rd 2025'!$P$2, IF(AND('3rd 2025'!$P$2, IFERROR(MATCH('3rd 2025'!$Q$2, E37:P37, 0), FALSE)), "Y", "N"), "-"))</f>
        <v>-</v>
      </c>
    </row>
    <row r="37" spans="1:21">
      <c r="D37" s="18"/>
      <c r="E37" s="16"/>
      <c r="F37" s="17"/>
      <c r="I37" s="17"/>
      <c r="J37" s="17"/>
      <c r="K37" s="1" t="s">
        <v>383</v>
      </c>
      <c r="M37" s="17"/>
      <c r="N37" s="17"/>
      <c r="Q37" s="5"/>
    </row>
    <row r="38" spans="1:21">
      <c r="A38" s="1" t="str">
        <f>IF(ISBLANK(C38), "-", IF(COUNTIF('3rd 2025'!C:C,C38)&gt;1,"Y", "N"))</f>
        <v>N</v>
      </c>
      <c r="B38" s="1" t="str">
        <f>IF(ISBLANK(D38), "-", IF(COUNTIF('3rd 2025'!D:D,D38)&gt;1,"Y", "N"))</f>
        <v>N</v>
      </c>
      <c r="C38" s="1" t="s">
        <v>385</v>
      </c>
      <c r="D38" s="1" t="s">
        <v>386</v>
      </c>
      <c r="E38" s="20"/>
      <c r="F38" s="17"/>
      <c r="I38" s="17"/>
      <c r="J38" s="17"/>
      <c r="K38" s="1">
        <v>66.974999999999994</v>
      </c>
      <c r="M38" s="17"/>
      <c r="N38" s="17"/>
      <c r="Q38" s="5" t="str">
        <f>IF(AND(S38&gt;='3rd 2025'!$J$2, T38&gt;='3rd 2025'!$G$2, IF('3rd 2025'!$P$2, IFERROR(MATCH('3rd 2025'!$Q$2, E39:P39, 0), FALSE), TRUE)), IFERROR(SUM(LARGE(E38:P38, 1), LARGE(E38:P38, 2), LARGE(E38:P38, 3))/3, "-"), "-")</f>
        <v>-</v>
      </c>
      <c r="R38" s="1" t="str">
        <f>IFERROR(RANK(Q38, '3rd 2025'!Q:Q), "-")</f>
        <v>-</v>
      </c>
      <c r="S38" s="1">
        <f>IF(ISBLANK(C38), "-", SUM(IF(COUNTA(E38:F38)&gt;=1, 1, 0), IF(COUNTA(G38:H38)&gt;=1, 1, 0), IF(COUNTA(I38:J38)&gt;=1, 1, 0), IF(COUNTA(K38:L38)&gt;=1, 1, 0), IF(COUNTA(M38:N38)&gt;=1, 1, 0), IF(COUNTA(O38:P38)&gt;=1, 1, 0)))</f>
        <v>1</v>
      </c>
      <c r="T38" s="1">
        <f>IF(ISBLANK(C38), "-", COUNTA(E38:P38))</f>
        <v>1</v>
      </c>
      <c r="U38" s="1" t="str">
        <f>IF(ISBLANK(C38), "-", IF('3rd 2025'!$P$2, IF(AND('3rd 2025'!$P$2, IFERROR(MATCH('3rd 2025'!$Q$2, E39:P39, 0), FALSE)), "Y", "N"), "-"))</f>
        <v>-</v>
      </c>
    </row>
    <row r="39" spans="1:21">
      <c r="D39" s="18"/>
      <c r="E39" s="20"/>
      <c r="F39" s="17"/>
      <c r="I39" s="17"/>
      <c r="J39" s="17"/>
      <c r="K39" s="1" t="s">
        <v>383</v>
      </c>
      <c r="M39" s="17"/>
      <c r="N39" s="17"/>
      <c r="Q39" s="5"/>
    </row>
    <row r="40" spans="1:21">
      <c r="A40" s="1" t="str">
        <f t="shared" ref="A40:B40" si="13">IF(ISBLANK(C40), "-", IF(COUNTIF(C:C,C40)&gt;1,"Y", "N"))</f>
        <v>Y</v>
      </c>
      <c r="B40" s="1" t="str">
        <f t="shared" si="13"/>
        <v>N</v>
      </c>
      <c r="C40" s="1" t="s">
        <v>89</v>
      </c>
      <c r="D40" s="1" t="s">
        <v>265</v>
      </c>
      <c r="E40" s="20"/>
      <c r="F40" s="17"/>
      <c r="I40" s="17"/>
      <c r="J40" s="17"/>
      <c r="L40" s="1">
        <v>73.424999999999997</v>
      </c>
      <c r="M40" s="17"/>
      <c r="N40" s="17"/>
      <c r="Q40" s="5" t="str">
        <f>IF(AND(S40&gt;=$J$2, T40&gt;=$G$2, IF($P$2, IFERROR(MATCH($Q$2, E41:P41, 0), FALSE), TRUE)), IFERROR(SUM(LARGE(E40:P40, 1), LARGE(E40:P40, 2), LARGE(E40:P40, 3))/3, "-"), "-")</f>
        <v>-</v>
      </c>
      <c r="R40" s="1" t="str">
        <f>IFERROR(RANK(Q40, Q:Q), "-")</f>
        <v>-</v>
      </c>
      <c r="S40" s="1">
        <f>IF(ISBLANK(C40), "-", SUM(IF(COUNTA(E40:F40)&gt;=1, 1, 0), IF(COUNTA(G40:H40)&gt;=1, 1, 0), IF(COUNTA(I40:J40)&gt;=1, 1, 0), IF(COUNTA(K40:L40)&gt;=1, 1, 0), IF(COUNTA(M40:N40)&gt;=1, 1, 0), IF(COUNTA(O40:P40)&gt;=1, 1, 0)))</f>
        <v>1</v>
      </c>
      <c r="T40" s="1">
        <f>IF(ISBLANK(C40), "-", COUNTA(E40:P40))</f>
        <v>1</v>
      </c>
      <c r="U40" s="1" t="str">
        <f>IF(ISBLANK(C40), "-", IF($P$2, IF(AND($P$2, IFERROR(MATCH($Q$2, E41:P41, 0), FALSE)), "Y", "N"), "-"))</f>
        <v>-</v>
      </c>
    </row>
    <row r="41" spans="1:21">
      <c r="D41" s="18"/>
      <c r="E41" s="20"/>
      <c r="F41" s="17"/>
      <c r="I41" s="17"/>
      <c r="J41" s="17"/>
      <c r="L41" s="1" t="s">
        <v>387</v>
      </c>
      <c r="M41" s="17"/>
      <c r="N41" s="17"/>
      <c r="Q41" s="5"/>
    </row>
    <row r="42" spans="1:21">
      <c r="A42" s="1" t="str">
        <f t="shared" ref="A42:B42" si="14">IF(ISBLANK(C42), "-", IF(COUNTIF(C:C,C42)&gt;1,"Y", "N"))</f>
        <v>-</v>
      </c>
      <c r="B42" s="1" t="str">
        <f t="shared" si="14"/>
        <v>-</v>
      </c>
      <c r="D42" s="18"/>
      <c r="E42" s="20"/>
      <c r="F42" s="17"/>
      <c r="I42" s="17"/>
      <c r="J42" s="17"/>
      <c r="M42" s="17"/>
      <c r="N42" s="17"/>
      <c r="Q42" s="5" t="str">
        <f>IF(AND(S42&gt;=$J$2, T42&gt;=$G$2, IF($P$2, IFERROR(MATCH($Q$2, E43:P43, 0), FALSE), TRUE)), IFERROR(SUM(LARGE(E42:P42, 1), LARGE(E42:P42, 2))/2, "-"), "-")</f>
        <v>-</v>
      </c>
      <c r="R42" s="1" t="str">
        <f>IFERROR(RANK(Q42, Q:Q), "-")</f>
        <v>-</v>
      </c>
      <c r="S42" s="1" t="str">
        <f>IF(ISBLANK(C42), "-", SUM(IF(COUNTA(E42:F42)&gt;=1, 1, 0), IF(COUNTA(G42:H42)&gt;=1, 1, 0), IF(COUNTA(I42:J42)&gt;=1, 1, 0), IF(COUNTA(K42:L42)&gt;=1, 1, 0), IF(COUNTA(M42:N42)&gt;=1, 1, 0), IF(COUNTA(O42:P42)&gt;=1, 1, 0)))</f>
        <v>-</v>
      </c>
      <c r="T42" s="1" t="str">
        <f>IF(ISBLANK(C42), "-", COUNTA(E42:P42))</f>
        <v>-</v>
      </c>
      <c r="U42" s="1" t="str">
        <f>IF(ISBLANK(C42), "-", IF($P$2, IF(AND($P$2, IFERROR(MATCH($Q$2, E43:P43, 0), FALSE)), "Y", "N"), "-"))</f>
        <v>-</v>
      </c>
    </row>
    <row r="43" spans="1:21">
      <c r="D43" s="18"/>
      <c r="E43" s="20"/>
      <c r="F43" s="17"/>
      <c r="I43" s="17"/>
      <c r="J43" s="17"/>
      <c r="M43" s="17"/>
      <c r="N43" s="17"/>
      <c r="Q43" s="5"/>
    </row>
    <row r="44" spans="1:21">
      <c r="A44" s="1" t="str">
        <f t="shared" ref="A44:B44" si="15">IF(ISBLANK(C44), "-", IF(COUNTIF(C:C,C44)&gt;1,"Y", "N"))</f>
        <v>-</v>
      </c>
      <c r="B44" s="1" t="str">
        <f t="shared" si="15"/>
        <v>-</v>
      </c>
      <c r="D44" s="18"/>
      <c r="E44" s="20"/>
      <c r="F44" s="17"/>
      <c r="I44" s="17"/>
      <c r="J44" s="17"/>
      <c r="M44" s="17"/>
      <c r="N44" s="17"/>
      <c r="Q44" s="5" t="str">
        <f>IF(AND(S44&gt;=$J$2, T44&gt;=$G$2, IF($P$2, IFERROR(MATCH($Q$2, E45:P45, 0), FALSE), TRUE)), IFERROR(SUM(LARGE(E44:P44, 1), LARGE(E44:P44, 2))/2, "-"), "-")</f>
        <v>-</v>
      </c>
      <c r="R44" s="1" t="str">
        <f>IFERROR(RANK(Q44, Q:Q), "-")</f>
        <v>-</v>
      </c>
      <c r="S44" s="1" t="str">
        <f>IF(ISBLANK(C44), "-", SUM(IF(COUNTA(E44:F44)&gt;=1, 1, 0), IF(COUNTA(G44:H44)&gt;=1, 1, 0), IF(COUNTA(I44:J44)&gt;=1, 1, 0), IF(COUNTA(K44:L44)&gt;=1, 1, 0), IF(COUNTA(M44:N44)&gt;=1, 1, 0), IF(COUNTA(O44:P44)&gt;=1, 1, 0)))</f>
        <v>-</v>
      </c>
      <c r="T44" s="1" t="str">
        <f>IF(ISBLANK(C44), "-", COUNTA(E44:P44))</f>
        <v>-</v>
      </c>
      <c r="U44" s="1" t="str">
        <f>IF(ISBLANK(C44), "-", IF($P$2, IF(AND($P$2, IFERROR(MATCH($Q$2, E45:P45, 0), FALSE)), "Y", "N"), "-"))</f>
        <v>-</v>
      </c>
    </row>
    <row r="45" spans="1:21">
      <c r="D45" s="18"/>
      <c r="E45" s="20"/>
      <c r="F45" s="17"/>
      <c r="I45" s="17"/>
      <c r="J45" s="17"/>
      <c r="M45" s="17"/>
      <c r="N45" s="17"/>
      <c r="Q45" s="5"/>
    </row>
    <row r="46" spans="1:21">
      <c r="A46" s="1" t="str">
        <f t="shared" ref="A46:B46" si="16">IF(ISBLANK(C46), "-", IF(COUNTIF(C:C,C46)&gt;1,"Y", "N"))</f>
        <v>-</v>
      </c>
      <c r="B46" s="1" t="str">
        <f t="shared" si="16"/>
        <v>-</v>
      </c>
      <c r="E46" s="20"/>
      <c r="F46" s="17"/>
      <c r="I46" s="17"/>
      <c r="J46" s="17"/>
      <c r="M46" s="17"/>
      <c r="N46" s="17"/>
      <c r="Q46" s="5" t="str">
        <f>IF(AND(S46&gt;=$J$2, T46&gt;=$G$2, IF($P$2, IFERROR(MATCH($Q$2, E47:P47, 0), FALSE), TRUE)), IFERROR(SUM(LARGE(E46:P46, 1), LARGE(E46:P46, 2))/2, "-"), "-")</f>
        <v>-</v>
      </c>
      <c r="R46" s="1" t="str">
        <f>IFERROR(RANK(Q46, Q:Q), "-")</f>
        <v>-</v>
      </c>
      <c r="S46" s="1" t="str">
        <f>IF(ISBLANK(C46), "-", SUM(IF(COUNTA(E46:F46)&gt;=1, 1, 0), IF(COUNTA(G46:H46)&gt;=1, 1, 0), IF(COUNTA(I46:J46)&gt;=1, 1, 0), IF(COUNTA(K46:L46)&gt;=1, 1, 0), IF(COUNTA(M46:N46)&gt;=1, 1, 0), IF(COUNTA(O46:P46)&gt;=1, 1, 0)))</f>
        <v>-</v>
      </c>
      <c r="T46" s="1" t="str">
        <f>IF(ISBLANK(C46), "-", COUNTA(E46:P46))</f>
        <v>-</v>
      </c>
      <c r="U46" s="1" t="str">
        <f>IF(ISBLANK(C46), "-", IF($P$2, IF(AND($P$2, IFERROR(MATCH($Q$2, E47:P47, 0), FALSE)), "Y", "N"), "-"))</f>
        <v>-</v>
      </c>
    </row>
    <row r="47" spans="1:21">
      <c r="D47" s="18"/>
      <c r="E47" s="20"/>
      <c r="F47" s="17"/>
      <c r="I47" s="17"/>
      <c r="J47" s="17"/>
      <c r="M47" s="17"/>
      <c r="N47" s="17"/>
      <c r="Q47" s="5"/>
    </row>
    <row r="48" spans="1:21">
      <c r="A48" s="1" t="str">
        <f t="shared" ref="A48:B48" si="17">IF(ISBLANK(C48), "-", IF(COUNTIF(C:C,C48)&gt;1,"Y", "N"))</f>
        <v>-</v>
      </c>
      <c r="B48" s="1" t="str">
        <f t="shared" si="17"/>
        <v>-</v>
      </c>
      <c r="D48" s="18"/>
      <c r="E48" s="20"/>
      <c r="F48" s="17"/>
      <c r="I48" s="17"/>
      <c r="J48" s="17"/>
      <c r="M48" s="17"/>
      <c r="N48" s="17"/>
      <c r="Q48" s="5" t="str">
        <f>IF(AND(S48&gt;=$J$2, T48&gt;=$G$2, IF($P$2, IFERROR(MATCH($Q$2, E49:P49, 0), FALSE), TRUE)), IFERROR(SUM(LARGE(E48:P48, 1), LARGE(E48:P48, 2))/2, "-"), "-")</f>
        <v>-</v>
      </c>
      <c r="R48" s="1" t="str">
        <f>IFERROR(RANK(Q48, Q:Q), "-")</f>
        <v>-</v>
      </c>
      <c r="S48" s="1" t="str">
        <f>IF(ISBLANK(C48), "-", SUM(IF(COUNTA(E48:F48)&gt;=1, 1, 0), IF(COUNTA(G48:H48)&gt;=1, 1, 0), IF(COUNTA(I48:J48)&gt;=1, 1, 0), IF(COUNTA(K48:L48)&gt;=1, 1, 0), IF(COUNTA(M48:N48)&gt;=1, 1, 0), IF(COUNTA(O48:P48)&gt;=1, 1, 0)))</f>
        <v>-</v>
      </c>
      <c r="T48" s="1" t="str">
        <f>IF(ISBLANK(C48), "-", COUNTA(E48:P48))</f>
        <v>-</v>
      </c>
      <c r="U48" s="1" t="str">
        <f>IF(ISBLANK(C48), "-", IF($P$2, IF(AND($P$2, IFERROR(MATCH($Q$2, E49:P49, 0), FALSE)), "Y", "N"), "-"))</f>
        <v>-</v>
      </c>
    </row>
    <row r="49" spans="1:21">
      <c r="D49" s="18"/>
      <c r="E49" s="20"/>
      <c r="F49" s="17"/>
      <c r="I49" s="17"/>
      <c r="J49" s="17"/>
      <c r="M49" s="17"/>
      <c r="N49" s="17"/>
      <c r="Q49" s="5"/>
    </row>
    <row r="50" spans="1:21">
      <c r="A50" s="1" t="str">
        <f t="shared" ref="A50:B50" si="18">IF(ISBLANK(C50), "-", IF(COUNTIF(C:C,C50)&gt;1,"Y", "N"))</f>
        <v>-</v>
      </c>
      <c r="B50" s="1" t="str">
        <f t="shared" si="18"/>
        <v>-</v>
      </c>
      <c r="E50" s="20"/>
      <c r="F50" s="17"/>
      <c r="I50" s="17"/>
      <c r="J50" s="17"/>
      <c r="M50" s="17"/>
      <c r="N50" s="17"/>
      <c r="Q50" s="5" t="str">
        <f>IF(AND(S50&gt;=$J$2, T50&gt;=$G$2, IF($P$2, IFERROR(MATCH($Q$2, E51:P51, 0), FALSE), TRUE)), IFERROR(SUM(LARGE(E50:P50, 1), LARGE(E50:P50, 2))/2, "-"), "-")</f>
        <v>-</v>
      </c>
      <c r="R50" s="1" t="str">
        <f>IFERROR(RANK(Q50, Q:Q), "-")</f>
        <v>-</v>
      </c>
      <c r="S50" s="1" t="str">
        <f>IF(ISBLANK(C50), "-", SUM(IF(COUNTA(E50:F50)&gt;=1, 1, 0), IF(COUNTA(G50:H50)&gt;=1, 1, 0), IF(COUNTA(I50:J50)&gt;=1, 1, 0), IF(COUNTA(K50:L50)&gt;=1, 1, 0), IF(COUNTA(M50:N50)&gt;=1, 1, 0), IF(COUNTA(O50:P50)&gt;=1, 1, 0)))</f>
        <v>-</v>
      </c>
      <c r="T50" s="1" t="str">
        <f>IF(ISBLANK(C50), "-", COUNTA(E50:P50))</f>
        <v>-</v>
      </c>
      <c r="U50" s="1" t="str">
        <f>IF(ISBLANK(C50), "-", IF($P$2, IF(AND($P$2, IFERROR(MATCH($Q$2, E51:P51, 0), FALSE)), "Y", "N"), "-"))</f>
        <v>-</v>
      </c>
    </row>
    <row r="51" spans="1:21">
      <c r="D51" s="18"/>
      <c r="E51" s="20"/>
      <c r="F51" s="17"/>
      <c r="I51" s="17"/>
      <c r="J51" s="17"/>
      <c r="M51" s="17"/>
      <c r="N51" s="17"/>
      <c r="Q51" s="5"/>
    </row>
    <row r="52" spans="1:21">
      <c r="A52" s="1" t="str">
        <f t="shared" ref="A52:B52" si="19">IF(ISBLANK(C52), "-", IF(COUNTIF(C:C,C52)&gt;1,"Y", "N"))</f>
        <v>-</v>
      </c>
      <c r="B52" s="1" t="str">
        <f t="shared" si="19"/>
        <v>-</v>
      </c>
      <c r="E52" s="20"/>
      <c r="F52" s="17"/>
      <c r="I52" s="17"/>
      <c r="J52" s="17"/>
      <c r="M52" s="17"/>
      <c r="N52" s="17"/>
      <c r="Q52" s="5" t="str">
        <f>IF(AND(S52&gt;=$J$2, T52&gt;=$G$2, IF($P$2, IFERROR(MATCH($Q$2, E53:P53, 0), FALSE), TRUE)), IFERROR(SUM(LARGE(E52:P52, 1), LARGE(E52:P52, 2))/2, "-"), "-")</f>
        <v>-</v>
      </c>
      <c r="R52" s="1" t="str">
        <f>IFERROR(RANK(Q52, Q:Q), "-")</f>
        <v>-</v>
      </c>
      <c r="S52" s="1" t="str">
        <f>IF(ISBLANK(C52), "-", SUM(IF(COUNTA(E52:F52)&gt;=1, 1, 0), IF(COUNTA(G52:H52)&gt;=1, 1, 0), IF(COUNTA(I52:J52)&gt;=1, 1, 0), IF(COUNTA(K52:L52)&gt;=1, 1, 0), IF(COUNTA(M52:N52)&gt;=1, 1, 0), IF(COUNTA(O52:P52)&gt;=1, 1, 0)))</f>
        <v>-</v>
      </c>
      <c r="T52" s="1" t="str">
        <f>IF(ISBLANK(C52), "-", COUNTA(E52:P52))</f>
        <v>-</v>
      </c>
      <c r="U52" s="1" t="str">
        <f>IF(ISBLANK(C52), "-", IF($P$2, IF(AND($P$2, IFERROR(MATCH($Q$2, E53:P53, 0), FALSE)), "Y", "N"), "-"))</f>
        <v>-</v>
      </c>
    </row>
    <row r="53" spans="1:21">
      <c r="D53" s="18"/>
      <c r="E53" s="20"/>
      <c r="F53" s="17"/>
      <c r="I53" s="17"/>
      <c r="J53" s="17"/>
      <c r="M53" s="17"/>
      <c r="N53" s="17"/>
      <c r="Q53" s="5"/>
    </row>
    <row r="54" spans="1:21">
      <c r="A54" s="1" t="str">
        <f t="shared" ref="A54:B54" si="20">IF(ISBLANK(C54), "-", IF(COUNTIF(C:C,C54)&gt;1,"Y", "N"))</f>
        <v>-</v>
      </c>
      <c r="B54" s="1" t="str">
        <f t="shared" si="20"/>
        <v>-</v>
      </c>
      <c r="E54" s="20"/>
      <c r="F54" s="17"/>
      <c r="I54" s="17"/>
      <c r="J54" s="17"/>
      <c r="M54" s="17"/>
      <c r="N54" s="17"/>
      <c r="Q54" s="5" t="str">
        <f>IF(AND(S54&gt;=$J$2, T54&gt;=$G$2, IF($P$2, IFERROR(MATCH($Q$2, E55:P55, 0), FALSE), TRUE)), IFERROR(SUM(LARGE(E54:P54, 1), LARGE(E54:P54, 2))/2, "-"), "-")</f>
        <v>-</v>
      </c>
      <c r="R54" s="1" t="str">
        <f>IFERROR(RANK(Q54, Q:Q), "-")</f>
        <v>-</v>
      </c>
      <c r="S54" s="1" t="str">
        <f>IF(ISBLANK(C54), "-", SUM(IF(COUNTA(E54:F54)&gt;=1, 1, 0), IF(COUNTA(G54:H54)&gt;=1, 1, 0), IF(COUNTA(I54:J54)&gt;=1, 1, 0), IF(COUNTA(K54:L54)&gt;=1, 1, 0), IF(COUNTA(M54:N54)&gt;=1, 1, 0), IF(COUNTA(O54:P54)&gt;=1, 1, 0)))</f>
        <v>-</v>
      </c>
      <c r="T54" s="1" t="str">
        <f>IF(ISBLANK(C54), "-", COUNTA(E54:P54))</f>
        <v>-</v>
      </c>
      <c r="U54" s="1" t="str">
        <f>IF(ISBLANK(C54), "-", IF($P$2, IF(AND($P$2, IFERROR(MATCH($Q$2, E55:P55, 0), FALSE)), "Y", "N"), "-"))</f>
        <v>-</v>
      </c>
    </row>
    <row r="55" spans="1:21">
      <c r="D55" s="18"/>
      <c r="E55" s="20"/>
      <c r="F55" s="17"/>
      <c r="I55" s="17"/>
      <c r="J55" s="17"/>
      <c r="M55" s="17"/>
      <c r="N55" s="17"/>
      <c r="Q55" s="5"/>
    </row>
    <row r="56" spans="1:21">
      <c r="A56" s="1" t="str">
        <f t="shared" ref="A56:B56" si="21">IF(ISBLANK(C56), "-", IF(COUNTIF(C:C,C56)&gt;1,"Y", "N"))</f>
        <v>-</v>
      </c>
      <c r="B56" s="1" t="str">
        <f t="shared" si="21"/>
        <v>-</v>
      </c>
      <c r="E56" s="20"/>
      <c r="F56" s="17"/>
      <c r="I56" s="17"/>
      <c r="J56" s="17"/>
      <c r="M56" s="17"/>
      <c r="N56" s="17"/>
      <c r="Q56" s="5" t="str">
        <f>IF(AND(S56&gt;=$J$2, T56&gt;=$G$2, IF($P$2, IFERROR(MATCH($Q$2, E57:P57, 0), FALSE), TRUE)), IFERROR(SUM(LARGE(E56:P56, 1), LARGE(E56:P56, 2))/2, "-"), "-")</f>
        <v>-</v>
      </c>
      <c r="R56" s="1" t="str">
        <f>IFERROR(RANK(Q56, Q:Q), "-")</f>
        <v>-</v>
      </c>
      <c r="S56" s="1" t="str">
        <f>IF(ISBLANK(C56), "-", SUM(IF(COUNTA(E56:F56)&gt;=1, 1, 0), IF(COUNTA(G56:H56)&gt;=1, 1, 0), IF(COUNTA(I56:J56)&gt;=1, 1, 0), IF(COUNTA(K56:L56)&gt;=1, 1, 0), IF(COUNTA(M56:N56)&gt;=1, 1, 0), IF(COUNTA(O56:P56)&gt;=1, 1, 0)))</f>
        <v>-</v>
      </c>
      <c r="T56" s="1" t="str">
        <f>IF(ISBLANK(C56), "-", COUNTA(E56:P56))</f>
        <v>-</v>
      </c>
      <c r="U56" s="1" t="str">
        <f>IF(ISBLANK(C56), "-", IF($P$2, IF(AND($P$2, IFERROR(MATCH($Q$2, E57:P57, 0), FALSE)), "Y", "N"), "-"))</f>
        <v>-</v>
      </c>
    </row>
    <row r="57" spans="1:21">
      <c r="D57" s="18"/>
      <c r="E57" s="20"/>
      <c r="F57" s="17"/>
      <c r="I57" s="17"/>
      <c r="J57" s="17"/>
      <c r="M57" s="17"/>
      <c r="N57" s="17"/>
      <c r="Q57" s="5"/>
    </row>
    <row r="58" spans="1:21">
      <c r="A58" s="1" t="str">
        <f t="shared" ref="A58:B58" si="22">IF(ISBLANK(C58), "-", IF(COUNTIF(C:C,C58)&gt;1,"Y", "N"))</f>
        <v>-</v>
      </c>
      <c r="B58" s="1" t="str">
        <f t="shared" si="22"/>
        <v>-</v>
      </c>
      <c r="E58" s="20"/>
      <c r="F58" s="17"/>
      <c r="I58" s="17"/>
      <c r="J58" s="17"/>
      <c r="M58" s="17"/>
      <c r="N58" s="17"/>
      <c r="Q58" s="5" t="str">
        <f>IF(AND(S58&gt;=$J$2, T58&gt;=$G$2, IF($P$2, IFERROR(MATCH($Q$2, E59:P59, 0), FALSE), TRUE)), IFERROR(SUM(LARGE(E58:P58, 1), LARGE(E58:P58, 2))/2, "-"), "-")</f>
        <v>-</v>
      </c>
      <c r="R58" s="1" t="str">
        <f>IFERROR(RANK(Q58, Q:Q), "-")</f>
        <v>-</v>
      </c>
      <c r="S58" s="1" t="str">
        <f>IF(ISBLANK(C58), "-", SUM(IF(COUNTA(E58:F58)&gt;=1, 1, 0), IF(COUNTA(G58:H58)&gt;=1, 1, 0), IF(COUNTA(I58:J58)&gt;=1, 1, 0), IF(COUNTA(K58:L58)&gt;=1, 1, 0), IF(COUNTA(M58:N58)&gt;=1, 1, 0), IF(COUNTA(O58:P58)&gt;=1, 1, 0)))</f>
        <v>-</v>
      </c>
      <c r="T58" s="1" t="str">
        <f>IF(ISBLANK(C58), "-", COUNTA(E58:P58))</f>
        <v>-</v>
      </c>
      <c r="U58" s="1" t="str">
        <f>IF(ISBLANK(C58), "-", IF($P$2, IF(AND($P$2, IFERROR(MATCH($Q$2, E59:P59, 0), FALSE)), "Y", "N"), "-"))</f>
        <v>-</v>
      </c>
    </row>
    <row r="59" spans="1:21">
      <c r="D59" s="18"/>
      <c r="E59" s="20"/>
      <c r="F59" s="17"/>
      <c r="I59" s="17"/>
      <c r="J59" s="17"/>
      <c r="M59" s="17"/>
      <c r="N59" s="17"/>
      <c r="Q59" s="5"/>
    </row>
    <row r="60" spans="1:21">
      <c r="A60" s="1" t="str">
        <f t="shared" ref="A60:B60" si="23">IF(ISBLANK(C60), "-", IF(COUNTIF(C:C,C60)&gt;1,"Y", "N"))</f>
        <v>-</v>
      </c>
      <c r="B60" s="1" t="str">
        <f t="shared" si="23"/>
        <v>-</v>
      </c>
      <c r="D60" s="18"/>
      <c r="E60" s="20"/>
      <c r="F60" s="17"/>
      <c r="I60" s="17"/>
      <c r="J60" s="17"/>
      <c r="M60" s="17"/>
      <c r="N60" s="17"/>
      <c r="P60" s="24"/>
      <c r="Q60" s="5" t="str">
        <f>IF(AND(S60&gt;=$J$2, T60&gt;=$G$2, IF($P$2, IFERROR(MATCH($Q$2, E61:P61, 0), FALSE), TRUE)), IFERROR(SUM(LARGE(E60:P60, 1), LARGE(E60:P60, 2))/2, "-"), "-")</f>
        <v>-</v>
      </c>
      <c r="R60" s="1" t="str">
        <f>IFERROR(RANK(Q60, Q:Q), "-")</f>
        <v>-</v>
      </c>
      <c r="S60" s="1" t="str">
        <f>IF(ISBLANK(C60), "-", SUM(IF(COUNTA(E60:F60)&gt;=1, 1, 0), IF(COUNTA(G60:H60)&gt;=1, 1, 0), IF(COUNTA(I60:J60)&gt;=1, 1, 0), IF(COUNTA(K60:L60)&gt;=1, 1, 0), IF(COUNTA(M60:N60)&gt;=1, 1, 0), IF(COUNTA(O60:P60)&gt;=1, 1, 0)))</f>
        <v>-</v>
      </c>
      <c r="T60" s="1" t="str">
        <f>IF(ISBLANK(C60), "-", COUNTA(E60:P60))</f>
        <v>-</v>
      </c>
      <c r="U60" s="1" t="str">
        <f>IF(ISBLANK(C60), "-", IF($P$2, IF(AND($P$2, IFERROR(MATCH($Q$2, E61:P61, 0), FALSE)), "Y", "N"), "-"))</f>
        <v>-</v>
      </c>
    </row>
    <row r="61" spans="1:21">
      <c r="D61" s="18"/>
      <c r="E61" s="20"/>
      <c r="F61" s="17"/>
      <c r="I61" s="17"/>
      <c r="J61" s="17"/>
      <c r="M61" s="17"/>
      <c r="N61" s="17"/>
      <c r="Q61" s="5"/>
    </row>
    <row r="62" spans="1:21">
      <c r="A62" s="1" t="str">
        <f t="shared" ref="A62:B62" si="24">IF(ISBLANK(C62), "-", IF(COUNTIF(C:C,C62)&gt;1,"Y", "N"))</f>
        <v>-</v>
      </c>
      <c r="B62" s="1" t="str">
        <f t="shared" si="24"/>
        <v>-</v>
      </c>
      <c r="D62" s="18"/>
      <c r="E62" s="20"/>
      <c r="F62" s="17"/>
      <c r="I62" s="17"/>
      <c r="J62" s="17"/>
      <c r="M62" s="17"/>
      <c r="N62" s="17"/>
      <c r="Q62" s="5" t="str">
        <f>IF(AND(S62&gt;=$J$2, T62&gt;=$G$2, IF($P$2, IFERROR(MATCH($Q$2, E63:P63, 0), FALSE), TRUE)), IFERROR(SUM(LARGE(E62:P62, 1), LARGE(E62:P62, 2))/2, "-"), "-")</f>
        <v>-</v>
      </c>
      <c r="R62" s="1" t="str">
        <f>IFERROR(RANK(Q62, Q:Q), "-")</f>
        <v>-</v>
      </c>
      <c r="S62" s="1" t="str">
        <f>IF(ISBLANK(C62), "-", SUM(IF(COUNTA(E62:F62)&gt;=1, 1, 0), IF(COUNTA(G62:H62)&gt;=1, 1, 0), IF(COUNTA(I62:J62)&gt;=1, 1, 0), IF(COUNTA(K62:L62)&gt;=1, 1, 0), IF(COUNTA(M62:N62)&gt;=1, 1, 0), IF(COUNTA(O62:P62)&gt;=1, 1, 0)))</f>
        <v>-</v>
      </c>
      <c r="T62" s="1" t="str">
        <f>IF(ISBLANK(C62), "-", COUNTA(E62:P62))</f>
        <v>-</v>
      </c>
      <c r="U62" s="1" t="str">
        <f>IF(ISBLANK(C62), "-", IF($P$2, IF(AND($P$2, IFERROR(MATCH($Q$2, E63:P63, 0), FALSE)), "Y", "N"), "-"))</f>
        <v>-</v>
      </c>
    </row>
    <row r="63" spans="1:21">
      <c r="D63" s="18"/>
      <c r="E63" s="20"/>
      <c r="F63" s="17"/>
      <c r="I63" s="17"/>
      <c r="J63" s="17"/>
      <c r="M63" s="17"/>
      <c r="N63" s="17"/>
      <c r="Q63" s="5"/>
    </row>
    <row r="64" spans="1:21">
      <c r="A64" s="1" t="str">
        <f t="shared" ref="A64:B64" si="25">IF(ISBLANK(C64), "-", IF(COUNTIF(C:C,C64)&gt;1,"Y", "N"))</f>
        <v>-</v>
      </c>
      <c r="B64" s="1" t="str">
        <f t="shared" si="25"/>
        <v>-</v>
      </c>
      <c r="E64" s="20"/>
      <c r="F64" s="17"/>
      <c r="I64" s="17"/>
      <c r="J64" s="17"/>
      <c r="M64" s="17"/>
      <c r="N64" s="17"/>
      <c r="O64" s="21"/>
      <c r="Q64" s="5" t="str">
        <f>IF(AND(S64&gt;=$J$2, T64&gt;=$G$2, IF($P$2, IFERROR(MATCH($Q$2, E65:P65, 0), FALSE), TRUE)), IFERROR(SUM(LARGE(E64:P64, 1), LARGE(E64:P64, 2))/2, "-"), "-")</f>
        <v>-</v>
      </c>
      <c r="R64" s="1" t="str">
        <f>IFERROR(RANK(Q64, Q:Q), "-")</f>
        <v>-</v>
      </c>
      <c r="S64" s="1" t="str">
        <f>IF(ISBLANK(C64), "-", SUM(IF(COUNTA(E64:F64)&gt;=1, 1, 0), IF(COUNTA(G64:H64)&gt;=1, 1, 0), IF(COUNTA(I64:J64)&gt;=1, 1, 0), IF(COUNTA(K64:L64)&gt;=1, 1, 0), IF(COUNTA(M64:N64)&gt;=1, 1, 0), IF(COUNTA(O64:P64)&gt;=1, 1, 0)))</f>
        <v>-</v>
      </c>
      <c r="T64" s="1" t="str">
        <f>IF(ISBLANK(C64), "-", COUNTA(E64:P64))</f>
        <v>-</v>
      </c>
      <c r="U64" s="1" t="str">
        <f>IF(ISBLANK(C64), "-", IF($P$2, IF(AND($P$2, IFERROR(MATCH($Q$2, E65:P65, 0), FALSE)), "Y", "N"), "-"))</f>
        <v>-</v>
      </c>
    </row>
    <row r="65" spans="1:21">
      <c r="D65" s="18"/>
      <c r="E65" s="20"/>
      <c r="F65" s="17"/>
      <c r="I65" s="17"/>
      <c r="J65" s="17"/>
      <c r="M65" s="17"/>
      <c r="N65" s="17"/>
      <c r="Q65" s="5"/>
    </row>
    <row r="66" spans="1:21">
      <c r="A66" s="1" t="str">
        <f t="shared" ref="A66:B66" si="26">IF(ISBLANK(C66), "-", IF(COUNTIF(C:C,C66)&gt;1,"Y", "N"))</f>
        <v>-</v>
      </c>
      <c r="B66" s="1" t="str">
        <f t="shared" si="26"/>
        <v>-</v>
      </c>
      <c r="D66" s="18"/>
      <c r="E66" s="20"/>
      <c r="F66" s="17"/>
      <c r="I66" s="17"/>
      <c r="J66" s="17"/>
      <c r="M66" s="17"/>
      <c r="N66" s="17"/>
      <c r="P66" s="24"/>
      <c r="Q66" s="5" t="str">
        <f>IF(AND(S66&gt;=$J$2, T66&gt;=$G$2, IF($P$2, IFERROR(MATCH($Q$2, E67:P67, 0), FALSE), TRUE)), IFERROR(SUM(LARGE(E66:P66, 1), LARGE(E66:P66, 2))/2, "-"), "-")</f>
        <v>-</v>
      </c>
      <c r="R66" s="1" t="str">
        <f>IFERROR(RANK(Q66, Q:Q), "-")</f>
        <v>-</v>
      </c>
      <c r="S66" s="1" t="str">
        <f>IF(ISBLANK(C66), "-", SUM(IF(COUNTA(E66:F66)&gt;=1, 1, 0), IF(COUNTA(G66:H66)&gt;=1, 1, 0), IF(COUNTA(I66:J66)&gt;=1, 1, 0), IF(COUNTA(K66:L66)&gt;=1, 1, 0), IF(COUNTA(M66:N66)&gt;=1, 1, 0), IF(COUNTA(O66:P66)&gt;=1, 1, 0)))</f>
        <v>-</v>
      </c>
      <c r="T66" s="1" t="str">
        <f>IF(ISBLANK(C66), "-", COUNTA(E66:P66))</f>
        <v>-</v>
      </c>
      <c r="U66" s="1" t="str">
        <f>IF(ISBLANK(C66), "-", IF($P$2, IF(AND($P$2, IFERROR(MATCH($Q$2, E67:P67, 0), FALSE)), "Y", "N"), "-"))</f>
        <v>-</v>
      </c>
    </row>
    <row r="67" spans="1:21">
      <c r="D67" s="18"/>
      <c r="E67" s="20"/>
      <c r="F67" s="17"/>
      <c r="I67" s="17"/>
      <c r="J67" s="17"/>
      <c r="M67" s="17"/>
      <c r="N67" s="17"/>
      <c r="Q67" s="5"/>
    </row>
    <row r="68" spans="1:21">
      <c r="A68" s="1" t="str">
        <f t="shared" ref="A68:B68" si="27">IF(ISBLANK(C68), "-", IF(COUNTIF(C:C,C68)&gt;1,"Y", "N"))</f>
        <v>-</v>
      </c>
      <c r="B68" s="1" t="str">
        <f t="shared" si="27"/>
        <v>-</v>
      </c>
      <c r="E68" s="20"/>
      <c r="F68" s="17"/>
      <c r="I68" s="17"/>
      <c r="J68" s="17"/>
      <c r="M68" s="17"/>
      <c r="N68" s="17"/>
      <c r="O68" s="24"/>
      <c r="Q68" s="5" t="str">
        <f>IF(AND(S68&gt;=$J$2, T68&gt;=$G$2, IF($P$2, IFERROR(MATCH($Q$2, E69:P69, 0), FALSE), TRUE)), IFERROR(SUM(LARGE(E68:P68, 1), LARGE(E68:P68, 2))/2, "-"), "-")</f>
        <v>-</v>
      </c>
      <c r="R68" s="1" t="str">
        <f>IFERROR(RANK(Q68, Q:Q), "-")</f>
        <v>-</v>
      </c>
      <c r="S68" s="1" t="str">
        <f>IF(ISBLANK(C68), "-", SUM(IF(COUNTA(E68:F68)&gt;=1, 1, 0), IF(COUNTA(G68:H68)&gt;=1, 1, 0), IF(COUNTA(I68:J68)&gt;=1, 1, 0), IF(COUNTA(K68:L68)&gt;=1, 1, 0), IF(COUNTA(M68:N68)&gt;=1, 1, 0), IF(COUNTA(O68:P68)&gt;=1, 1, 0)))</f>
        <v>-</v>
      </c>
      <c r="T68" s="1" t="str">
        <f>IF(ISBLANK(C68), "-", COUNTA(E68:P68))</f>
        <v>-</v>
      </c>
      <c r="U68" s="1" t="str">
        <f>IF(ISBLANK(C68), "-", IF($P$2, IF(AND($P$2, IFERROR(MATCH($Q$2, E69:P69, 0), FALSE)), "Y", "N"), "-"))</f>
        <v>-</v>
      </c>
    </row>
    <row r="69" spans="1:21">
      <c r="D69" s="18"/>
      <c r="E69" s="20"/>
      <c r="F69" s="17"/>
      <c r="I69" s="17"/>
      <c r="J69" s="17"/>
      <c r="K69" s="24"/>
      <c r="M69" s="17"/>
      <c r="N69" s="17"/>
      <c r="Q69" s="5"/>
    </row>
    <row r="70" spans="1:21">
      <c r="A70" s="1" t="str">
        <f t="shared" ref="A70:B70" si="28">IF(ISBLANK(C70), "-", IF(COUNTIF(C:C,C70)&gt;1,"Y", "N"))</f>
        <v>-</v>
      </c>
      <c r="B70" s="1" t="str">
        <f t="shared" si="28"/>
        <v>-</v>
      </c>
      <c r="E70" s="20"/>
      <c r="F70" s="17"/>
      <c r="I70" s="17"/>
      <c r="J70" s="17"/>
      <c r="K70" s="24"/>
      <c r="M70" s="17"/>
      <c r="N70" s="17"/>
      <c r="O70" s="24"/>
      <c r="Q70" s="5" t="str">
        <f>IF(AND(S70&gt;=$J$2, T70&gt;=$G$2, IF($P$2, IFERROR(MATCH($Q$2, E71:P71, 0), FALSE), TRUE)), IFERROR(SUM(LARGE(E70:P70, 1), LARGE(E70:P70, 2))/2, "-"), "-")</f>
        <v>-</v>
      </c>
      <c r="R70" s="1" t="str">
        <f>IFERROR(RANK(Q70, Q:Q), "-")</f>
        <v>-</v>
      </c>
      <c r="S70" s="1" t="str">
        <f>IF(ISBLANK(C70), "-", SUM(IF(COUNTA(E70:F70)&gt;=1, 1, 0), IF(COUNTA(G70:H70)&gt;=1, 1, 0), IF(COUNTA(I70:J70)&gt;=1, 1, 0), IF(COUNTA(K70:L70)&gt;=1, 1, 0), IF(COUNTA(M70:N70)&gt;=1, 1, 0), IF(COUNTA(O70:P70)&gt;=1, 1, 0)))</f>
        <v>-</v>
      </c>
      <c r="T70" s="1" t="str">
        <f>IF(ISBLANK(C70), "-", COUNTA(E70:P70))</f>
        <v>-</v>
      </c>
      <c r="U70" s="1" t="str">
        <f>IF(ISBLANK(C70), "-", IF($P$2, IF(AND($P$2, IFERROR(MATCH($Q$2, E71:P71, 0), FALSE)), "Y", "N"), "-"))</f>
        <v>-</v>
      </c>
    </row>
    <row r="71" spans="1:21">
      <c r="D71" s="18"/>
      <c r="E71" s="20"/>
      <c r="F71" s="17"/>
      <c r="I71" s="17"/>
      <c r="J71" s="17"/>
      <c r="K71" s="24"/>
      <c r="M71" s="17"/>
      <c r="N71" s="17"/>
      <c r="Q71" s="5"/>
    </row>
    <row r="72" spans="1:21">
      <c r="A72" s="1" t="str">
        <f t="shared" ref="A72:B72" si="29">IF(ISBLANK(C72), "-", IF(COUNTIF(C:C,C72)&gt;1,"Y", "N"))</f>
        <v>-</v>
      </c>
      <c r="B72" s="1" t="str">
        <f t="shared" si="29"/>
        <v>-</v>
      </c>
      <c r="D72" s="18"/>
      <c r="E72" s="20"/>
      <c r="F72" s="17"/>
      <c r="I72" s="17"/>
      <c r="J72" s="17"/>
      <c r="K72" s="24"/>
      <c r="M72" s="17"/>
      <c r="N72" s="17"/>
      <c r="O72" s="24"/>
      <c r="Q72" s="5" t="str">
        <f>IF(AND(S72&gt;=$J$2, T72&gt;=$G$2, IF($P$2, IFERROR(MATCH($Q$2, E73:P73, 0), FALSE), TRUE)), IFERROR(SUM(LARGE(E72:P72, 1), LARGE(E72:P72, 2))/2, "-"), "-")</f>
        <v>-</v>
      </c>
      <c r="R72" s="1" t="str">
        <f>IFERROR(RANK(Q72, Q:Q), "-")</f>
        <v>-</v>
      </c>
      <c r="S72" s="1" t="str">
        <f>IF(ISBLANK(C72), "-", SUM(IF(COUNTA(E72:F72)&gt;=1, 1, 0), IF(COUNTA(G72:H72)&gt;=1, 1, 0), IF(COUNTA(I72:J72)&gt;=1, 1, 0), IF(COUNTA(K72:L72)&gt;=1, 1, 0), IF(COUNTA(M72:N72)&gt;=1, 1, 0), IF(COUNTA(O72:P72)&gt;=1, 1, 0)))</f>
        <v>-</v>
      </c>
      <c r="T72" s="1" t="str">
        <f>IF(ISBLANK(C72), "-", COUNTA(E72:P72))</f>
        <v>-</v>
      </c>
      <c r="U72" s="1" t="str">
        <f>IF(ISBLANK(C72), "-", IF($P$2, IF(AND($P$2, IFERROR(MATCH($Q$2, E73:P73, 0), FALSE)), "Y", "N"), "-"))</f>
        <v>-</v>
      </c>
    </row>
    <row r="73" spans="1:21">
      <c r="D73" s="18"/>
      <c r="E73" s="20"/>
      <c r="F73" s="17"/>
      <c r="I73" s="17"/>
      <c r="J73" s="17"/>
      <c r="K73" s="24"/>
      <c r="M73" s="17"/>
      <c r="N73" s="17"/>
      <c r="Q73" s="5"/>
    </row>
    <row r="74" spans="1:21">
      <c r="A74" s="1" t="str">
        <f t="shared" ref="A74:B74" si="30">IF(ISBLANK(C74), "-", IF(COUNTIF(C:C,C74)&gt;1,"Y", "N"))</f>
        <v>-</v>
      </c>
      <c r="B74" s="1" t="str">
        <f t="shared" si="30"/>
        <v>-</v>
      </c>
      <c r="D74" s="18"/>
      <c r="E74" s="20"/>
      <c r="F74" s="17"/>
      <c r="I74" s="17"/>
      <c r="J74" s="17"/>
      <c r="K74" s="24"/>
      <c r="M74" s="17"/>
      <c r="N74" s="17"/>
      <c r="Q74" s="5" t="str">
        <f>IF(AND(S74&gt;=$J$2, T74&gt;=$G$2, IF($P$2, IFERROR(MATCH($Q$2, E75:P75, 0), FALSE), TRUE)), IFERROR(SUM(LARGE(E74:P74, 1), LARGE(E74:P74, 2))/2, "-"), "-")</f>
        <v>-</v>
      </c>
      <c r="R74" s="1" t="str">
        <f>IFERROR(RANK(Q74, Q:Q), "-")</f>
        <v>-</v>
      </c>
      <c r="S74" s="1" t="str">
        <f>IF(ISBLANK(C74), "-", SUM(IF(COUNTA(E74:F74)&gt;=1, 1, 0), IF(COUNTA(G74:H74)&gt;=1, 1, 0), IF(COUNTA(I74:J74)&gt;=1, 1, 0), IF(COUNTA(K74:L74)&gt;=1, 1, 0), IF(COUNTA(M74:N74)&gt;=1, 1, 0), IF(COUNTA(O74:P74)&gt;=1, 1, 0)))</f>
        <v>-</v>
      </c>
      <c r="T74" s="1" t="str">
        <f>IF(ISBLANK(C74), "-", COUNTA(E74:P74))</f>
        <v>-</v>
      </c>
      <c r="U74" s="1" t="str">
        <f>IF(ISBLANK(C74), "-", IF($P$2, IF(AND($P$2, IFERROR(MATCH($Q$2, E75:P75, 0), FALSE)), "Y", "N"), "-"))</f>
        <v>-</v>
      </c>
    </row>
    <row r="75" spans="1:21">
      <c r="D75" s="18"/>
      <c r="E75" s="20"/>
      <c r="F75" s="17"/>
      <c r="I75" s="17"/>
      <c r="J75" s="17"/>
      <c r="K75" s="24"/>
      <c r="M75" s="17"/>
      <c r="N75" s="17"/>
      <c r="Q75" s="5"/>
    </row>
    <row r="76" spans="1:21">
      <c r="A76" s="1" t="str">
        <f t="shared" ref="A76:B76" si="31">IF(ISBLANK(C76), "-", IF(COUNTIF(C:C,C76)&gt;1,"Y", "N"))</f>
        <v>-</v>
      </c>
      <c r="B76" s="1" t="str">
        <f t="shared" si="31"/>
        <v>-</v>
      </c>
      <c r="D76" s="18"/>
      <c r="E76" s="20"/>
      <c r="F76" s="17"/>
      <c r="I76" s="17"/>
      <c r="J76" s="17"/>
      <c r="K76" s="24"/>
      <c r="M76" s="17"/>
      <c r="N76" s="17"/>
      <c r="Q76" s="5" t="str">
        <f>IF(AND(S76&gt;=$J$2, T76&gt;=$G$2, IF($P$2, IFERROR(MATCH($Q$2, E77:P77, 0), FALSE), TRUE)), IFERROR(SUM(LARGE(E76:P76, 1), LARGE(E76:P76, 2))/2, "-"), "-")</f>
        <v>-</v>
      </c>
      <c r="R76" s="1" t="str">
        <f>IFERROR(RANK(Q76, Q:Q), "-")</f>
        <v>-</v>
      </c>
      <c r="S76" s="1" t="str">
        <f>IF(ISBLANK(C76), "-", SUM(IF(COUNTA(E76:F76)&gt;=1, 1, 0), IF(COUNTA(G76:H76)&gt;=1, 1, 0), IF(COUNTA(I76:J76)&gt;=1, 1, 0), IF(COUNTA(K76:L76)&gt;=1, 1, 0), IF(COUNTA(M76:N76)&gt;=1, 1, 0), IF(COUNTA(O76:P76)&gt;=1, 1, 0)))</f>
        <v>-</v>
      </c>
      <c r="T76" s="1" t="str">
        <f>IF(ISBLANK(C76), "-", COUNTA(E76:P76))</f>
        <v>-</v>
      </c>
      <c r="U76" s="1" t="str">
        <f>IF(ISBLANK(C76), "-", IF($P$2, IF(AND($P$2, IFERROR(MATCH($Q$2, E77:P77, 0), FALSE)), "Y", "N"), "-"))</f>
        <v>-</v>
      </c>
    </row>
    <row r="77" spans="1:21">
      <c r="D77" s="18"/>
      <c r="E77" s="20"/>
      <c r="F77" s="17"/>
      <c r="I77" s="17"/>
      <c r="J77" s="17"/>
      <c r="M77" s="17"/>
      <c r="N77" s="17"/>
      <c r="Q77" s="5"/>
    </row>
    <row r="78" spans="1:21">
      <c r="A78" s="1" t="str">
        <f t="shared" ref="A78:B78" si="32">IF(ISBLANK(C78), "-", IF(COUNTIF(C:C,C78)&gt;1,"Y", "N"))</f>
        <v>-</v>
      </c>
      <c r="B78" s="1" t="str">
        <f t="shared" si="32"/>
        <v>-</v>
      </c>
      <c r="D78" s="18"/>
      <c r="E78" s="20"/>
      <c r="F78" s="17"/>
      <c r="I78" s="17"/>
      <c r="J78" s="17"/>
      <c r="M78" s="17"/>
      <c r="N78" s="17"/>
      <c r="Q78" s="5" t="str">
        <f>IF(AND(S78&gt;=$J$2, T78&gt;=$G$2, IF($P$2, IFERROR(MATCH($Q$2, E79:P79, 0), FALSE), TRUE)), IFERROR(SUM(LARGE(E78:P78, 1), LARGE(E78:P78, 2))/2, "-"), "-")</f>
        <v>-</v>
      </c>
      <c r="R78" s="1" t="str">
        <f>IFERROR(RANK(Q78, Q:Q), "-")</f>
        <v>-</v>
      </c>
      <c r="S78" s="1" t="str">
        <f>IF(ISBLANK(C78), "-", SUM(IF(COUNTA(E78:F78)&gt;=1, 1, 0), IF(COUNTA(G78:H78)&gt;=1, 1, 0), IF(COUNTA(I78:J78)&gt;=1, 1, 0), IF(COUNTA(K78:L78)&gt;=1, 1, 0), IF(COUNTA(M78:N78)&gt;=1, 1, 0), IF(COUNTA(O78:P78)&gt;=1, 1, 0)))</f>
        <v>-</v>
      </c>
      <c r="T78" s="1" t="str">
        <f>IF(ISBLANK(C78), "-", COUNTA(E78:P78))</f>
        <v>-</v>
      </c>
      <c r="U78" s="1" t="str">
        <f>IF(ISBLANK(C78), "-", IF($P$2, IF(AND($P$2, IFERROR(MATCH($Q$2, E79:P79, 0), FALSE)), "Y", "N"), "-"))</f>
        <v>-</v>
      </c>
    </row>
    <row r="79" spans="1:21">
      <c r="D79" s="18"/>
      <c r="E79" s="20"/>
      <c r="F79" s="17"/>
      <c r="I79" s="17"/>
      <c r="J79" s="17"/>
      <c r="M79" s="17"/>
      <c r="N79" s="17"/>
      <c r="Q79" s="5"/>
    </row>
    <row r="80" spans="1:21">
      <c r="A80" s="1" t="str">
        <f t="shared" ref="A80:B80" si="33">IF(ISBLANK(C80), "-", IF(COUNTIF(C:C,C80)&gt;1,"Y", "N"))</f>
        <v>-</v>
      </c>
      <c r="B80" s="1" t="str">
        <f t="shared" si="33"/>
        <v>-</v>
      </c>
      <c r="D80" s="18"/>
      <c r="E80" s="20"/>
      <c r="F80" s="17"/>
      <c r="I80" s="17"/>
      <c r="J80" s="17"/>
      <c r="M80" s="17"/>
      <c r="N80" s="17"/>
      <c r="Q80" s="5" t="str">
        <f>IF(AND(S80&gt;=$J$2, T80&gt;=$G$2, IF($P$2, IFERROR(MATCH($Q$2, E81:P81, 0), FALSE), TRUE)), IFERROR(SUM(LARGE(E80:P80, 1), LARGE(E80:P80, 2))/2, "-"), "-")</f>
        <v>-</v>
      </c>
      <c r="R80" s="1" t="str">
        <f>IFERROR(RANK(Q80, Q:Q), "-")</f>
        <v>-</v>
      </c>
      <c r="S80" s="1" t="str">
        <f>IF(ISBLANK(C80), "-", SUM(IF(COUNTA(E80:F80)&gt;=1, 1, 0), IF(COUNTA(G80:H80)&gt;=1, 1, 0), IF(COUNTA(I80:J80)&gt;=1, 1, 0), IF(COUNTA(K80:L80)&gt;=1, 1, 0), IF(COUNTA(M80:N80)&gt;=1, 1, 0), IF(COUNTA(O80:P80)&gt;=1, 1, 0)))</f>
        <v>-</v>
      </c>
      <c r="T80" s="1" t="str">
        <f>IF(ISBLANK(C80), "-", COUNTA(E80:P80))</f>
        <v>-</v>
      </c>
      <c r="U80" s="1" t="str">
        <f>IF(ISBLANK(C80), "-", IF($P$2, IF(AND($P$2, IFERROR(MATCH($Q$2, E81:P81, 0), FALSE)), "Y", "N"), "-"))</f>
        <v>-</v>
      </c>
    </row>
    <row r="81" spans="1:21">
      <c r="D81" s="18"/>
      <c r="E81" s="20"/>
      <c r="F81" s="17"/>
      <c r="I81" s="17"/>
      <c r="J81" s="17"/>
      <c r="M81" s="17"/>
      <c r="N81" s="17"/>
      <c r="Q81" s="5"/>
    </row>
    <row r="82" spans="1:21">
      <c r="A82" s="1" t="str">
        <f t="shared" ref="A82:B82" si="34">IF(ISBLANK(C82), "-", IF(COUNTIF(C:C,C82)&gt;1,"Y", "N"))</f>
        <v>-</v>
      </c>
      <c r="B82" s="1" t="str">
        <f t="shared" si="34"/>
        <v>-</v>
      </c>
      <c r="D82" s="18"/>
      <c r="E82" s="20"/>
      <c r="F82" s="17"/>
      <c r="I82" s="17"/>
      <c r="J82" s="17"/>
      <c r="M82" s="17"/>
      <c r="N82" s="17"/>
      <c r="Q82" s="5" t="str">
        <f>IF(AND(S82&gt;=$J$2, T82&gt;=$G$2, IF($P$2, IFERROR(MATCH($Q$2, E83:P83, 0), FALSE), TRUE)), IFERROR(SUM(LARGE(E82:P82, 1), LARGE(E82:P82, 2))/2, "-"), "-")</f>
        <v>-</v>
      </c>
      <c r="R82" s="1" t="str">
        <f>IFERROR(RANK(Q82, Q:Q), "-")</f>
        <v>-</v>
      </c>
      <c r="S82" s="1" t="str">
        <f>IF(ISBLANK(C82), "-", SUM(IF(COUNTA(E82:F82)&gt;=1, 1, 0), IF(COUNTA(G82:H82)&gt;=1, 1, 0), IF(COUNTA(I82:J82)&gt;=1, 1, 0), IF(COUNTA(K82:L82)&gt;=1, 1, 0), IF(COUNTA(M82:N82)&gt;=1, 1, 0), IF(COUNTA(O82:P82)&gt;=1, 1, 0)))</f>
        <v>-</v>
      </c>
      <c r="T82" s="1" t="str">
        <f>IF(ISBLANK(C82), "-", COUNTA(E82:P82))</f>
        <v>-</v>
      </c>
      <c r="U82" s="1" t="str">
        <f>IF(ISBLANK(C82), "-", IF($P$2, IF(AND($P$2, IFERROR(MATCH($Q$2, E83:P83, 0), FALSE)), "Y", "N"), "-"))</f>
        <v>-</v>
      </c>
    </row>
    <row r="83" spans="1:21">
      <c r="D83" s="18"/>
      <c r="E83" s="20"/>
      <c r="F83" s="17"/>
      <c r="I83" s="17"/>
      <c r="J83" s="17"/>
      <c r="M83" s="17"/>
      <c r="N83" s="17"/>
      <c r="Q83" s="5"/>
    </row>
    <row r="84" spans="1:21">
      <c r="A84" s="1" t="str">
        <f t="shared" ref="A84:B84" si="35">IF(ISBLANK(C84), "-", IF(COUNTIF(C:C,C84)&gt;1,"Y", "N"))</f>
        <v>-</v>
      </c>
      <c r="B84" s="1" t="str">
        <f t="shared" si="35"/>
        <v>-</v>
      </c>
      <c r="D84" s="18"/>
      <c r="E84" s="20"/>
      <c r="F84" s="17"/>
      <c r="I84" s="17"/>
      <c r="J84" s="17"/>
      <c r="M84" s="17"/>
      <c r="N84" s="17"/>
      <c r="Q84" s="5" t="str">
        <f>IF(AND(S84&gt;=$J$2, T84&gt;=$G$2, IF($P$2, IFERROR(MATCH($Q$2, E85:P85, 0), FALSE), TRUE)), IFERROR(SUM(LARGE(E84:P84, 1), LARGE(E84:P84, 2))/2, "-"), "-")</f>
        <v>-</v>
      </c>
      <c r="R84" s="1" t="str">
        <f>IFERROR(RANK(Q84, Q:Q), "-")</f>
        <v>-</v>
      </c>
      <c r="S84" s="1" t="str">
        <f>IF(ISBLANK(C84), "-", SUM(IF(COUNTA(E84:F84)&gt;=1, 1, 0), IF(COUNTA(G84:H84)&gt;=1, 1, 0), IF(COUNTA(I84:J84)&gt;=1, 1, 0), IF(COUNTA(K84:L84)&gt;=1, 1, 0), IF(COUNTA(M84:N84)&gt;=1, 1, 0), IF(COUNTA(O84:P84)&gt;=1, 1, 0)))</f>
        <v>-</v>
      </c>
      <c r="T84" s="1" t="str">
        <f>IF(ISBLANK(C84), "-", COUNTA(E84:P84))</f>
        <v>-</v>
      </c>
      <c r="U84" s="1" t="str">
        <f>IF(ISBLANK(C84), "-", IF($P$2, IF(AND($P$2, IFERROR(MATCH($Q$2, E85:P85, 0), FALSE)), "Y", "N"), "-"))</f>
        <v>-</v>
      </c>
    </row>
    <row r="85" spans="1:21">
      <c r="D85" s="18"/>
      <c r="E85" s="20"/>
      <c r="F85" s="17"/>
      <c r="I85" s="17"/>
      <c r="J85" s="17"/>
      <c r="M85" s="17"/>
      <c r="N85" s="17"/>
      <c r="Q85" s="5"/>
    </row>
    <row r="86" spans="1:21">
      <c r="A86" s="1" t="str">
        <f t="shared" ref="A86:B86" si="36">IF(ISBLANK(C86), "-", IF(COUNTIF(C:C,C86)&gt;1,"Y", "N"))</f>
        <v>-</v>
      </c>
      <c r="B86" s="1" t="str">
        <f t="shared" si="36"/>
        <v>-</v>
      </c>
      <c r="D86" s="18"/>
      <c r="E86" s="20"/>
      <c r="F86" s="17"/>
      <c r="I86" s="17"/>
      <c r="J86" s="17"/>
      <c r="M86" s="17"/>
      <c r="N86" s="17"/>
      <c r="Q86" s="5" t="str">
        <f>IF(AND(S86&gt;=$J$2, T86&gt;=$G$2, IF($P$2, IFERROR(MATCH($Q$2, E87:P87, 0), FALSE), TRUE)), IFERROR(SUM(LARGE(E86:P86, 1), LARGE(E86:P86, 2))/2, "-"), "-")</f>
        <v>-</v>
      </c>
      <c r="R86" s="1" t="str">
        <f>IFERROR(RANK(Q86, Q:Q), "-")</f>
        <v>-</v>
      </c>
      <c r="S86" s="1" t="str">
        <f>IF(ISBLANK(C86), "-", SUM(IF(COUNTA(E86:F86)&gt;=1, 1, 0), IF(COUNTA(G86:H86)&gt;=1, 1, 0), IF(COUNTA(I86:J86)&gt;=1, 1, 0), IF(COUNTA(K86:L86)&gt;=1, 1, 0), IF(COUNTA(M86:N86)&gt;=1, 1, 0), IF(COUNTA(O86:P86)&gt;=1, 1, 0)))</f>
        <v>-</v>
      </c>
      <c r="T86" s="1" t="str">
        <f>IF(ISBLANK(C86), "-", COUNTA(E86:P86))</f>
        <v>-</v>
      </c>
      <c r="U86" s="1" t="str">
        <f>IF(ISBLANK(C86), "-", IF($P$2, IF(AND($P$2, IFERROR(MATCH($Q$2, E87:P87, 0), FALSE)), "Y", "N"), "-"))</f>
        <v>-</v>
      </c>
    </row>
    <row r="87" spans="1:21">
      <c r="D87" s="18"/>
      <c r="E87" s="20"/>
      <c r="F87" s="17"/>
      <c r="I87" s="17"/>
      <c r="J87" s="17"/>
      <c r="M87" s="17"/>
      <c r="N87" s="17"/>
      <c r="Q87" s="5"/>
    </row>
    <row r="88" spans="1:21">
      <c r="A88" s="1" t="str">
        <f t="shared" ref="A88:B88" si="37">IF(ISBLANK(C88), "-", IF(COUNTIF(C:C,C88)&gt;1,"Y", "N"))</f>
        <v>-</v>
      </c>
      <c r="B88" s="1" t="str">
        <f t="shared" si="37"/>
        <v>-</v>
      </c>
      <c r="D88" s="18"/>
      <c r="E88" s="20"/>
      <c r="F88" s="17"/>
      <c r="I88" s="17"/>
      <c r="J88" s="17"/>
      <c r="M88" s="17"/>
      <c r="N88" s="17"/>
      <c r="Q88" s="5" t="str">
        <f>IF(AND(S88&gt;=$J$2, T88&gt;=$G$2, IF($P$2, IFERROR(MATCH($Q$2, E89:P89, 0), FALSE), TRUE)), IFERROR(SUM(LARGE(E88:P88, 1), LARGE(E88:P88, 2))/2, "-"), "-")</f>
        <v>-</v>
      </c>
      <c r="R88" s="1" t="str">
        <f>IFERROR(RANK(Q88, Q:Q), "-")</f>
        <v>-</v>
      </c>
      <c r="S88" s="1" t="str">
        <f>IF(ISBLANK(C88), "-", SUM(IF(COUNTA(E88:F88)&gt;=1, 1, 0), IF(COUNTA(G88:H88)&gt;=1, 1, 0), IF(COUNTA(I88:J88)&gt;=1, 1, 0), IF(COUNTA(K88:L88)&gt;=1, 1, 0), IF(COUNTA(M88:N88)&gt;=1, 1, 0), IF(COUNTA(O88:P88)&gt;=1, 1, 0)))</f>
        <v>-</v>
      </c>
      <c r="T88" s="1" t="str">
        <f>IF(ISBLANK(C88), "-", COUNTA(E88:P88))</f>
        <v>-</v>
      </c>
      <c r="U88" s="1" t="str">
        <f>IF(ISBLANK(C88), "-", IF($P$2, IF(AND($P$2, IFERROR(MATCH($Q$2, E89:P89, 0), FALSE)), "Y", "N"), "-"))</f>
        <v>-</v>
      </c>
    </row>
    <row r="89" spans="1:21">
      <c r="D89" s="18"/>
      <c r="E89" s="20"/>
      <c r="F89" s="17"/>
      <c r="I89" s="17"/>
      <c r="J89" s="17"/>
      <c r="M89" s="17"/>
      <c r="N89" s="17"/>
      <c r="Q89" s="5"/>
    </row>
    <row r="90" spans="1:21">
      <c r="A90" s="1" t="str">
        <f t="shared" ref="A90:B90" si="38">IF(ISBLANK(C90), "-", IF(COUNTIF(C:C,C90)&gt;1,"Y", "N"))</f>
        <v>-</v>
      </c>
      <c r="B90" s="1" t="str">
        <f t="shared" si="38"/>
        <v>-</v>
      </c>
      <c r="D90" s="18"/>
      <c r="E90" s="20"/>
      <c r="F90" s="17"/>
      <c r="I90" s="17"/>
      <c r="J90" s="17"/>
      <c r="M90" s="17"/>
      <c r="N90" s="17"/>
      <c r="Q90" s="5" t="str">
        <f>IF(AND(S90&gt;=$J$2, T90&gt;=$G$2, IF($P$2, IFERROR(MATCH($Q$2, E91:P91, 0), FALSE), TRUE)), IFERROR(SUM(LARGE(E90:P90, 1), LARGE(E90:P90, 2))/2, "-"), "-")</f>
        <v>-</v>
      </c>
      <c r="R90" s="1" t="str">
        <f>IFERROR(RANK(Q90, Q:Q), "-")</f>
        <v>-</v>
      </c>
      <c r="S90" s="1" t="str">
        <f>IF(ISBLANK(C90), "-", SUM(IF(COUNTA(E90:F90)&gt;=1, 1, 0), IF(COUNTA(G90:H90)&gt;=1, 1, 0), IF(COUNTA(I90:J90)&gt;=1, 1, 0), IF(COUNTA(K90:L90)&gt;=1, 1, 0), IF(COUNTA(M90:N90)&gt;=1, 1, 0), IF(COUNTA(O90:P90)&gt;=1, 1, 0)))</f>
        <v>-</v>
      </c>
      <c r="T90" s="1" t="str">
        <f>IF(ISBLANK(C90), "-", COUNTA(E90:P90))</f>
        <v>-</v>
      </c>
      <c r="U90" s="1" t="str">
        <f>IF(ISBLANK(C90), "-", IF($P$2, IF(AND($P$2, IFERROR(MATCH($Q$2, E91:P91, 0), FALSE)), "Y", "N"), "-"))</f>
        <v>-</v>
      </c>
    </row>
    <row r="91" spans="1:21">
      <c r="D91" s="18"/>
      <c r="E91" s="20"/>
      <c r="F91" s="17"/>
      <c r="I91" s="17"/>
      <c r="J91" s="17"/>
      <c r="M91" s="17"/>
      <c r="N91" s="17"/>
      <c r="Q91" s="5"/>
    </row>
    <row r="92" spans="1:21">
      <c r="A92" s="1" t="str">
        <f t="shared" ref="A92:B92" si="39">IF(ISBLANK(C92), "-", IF(COUNTIF(C:C,C92)&gt;1,"Y", "N"))</f>
        <v>-</v>
      </c>
      <c r="B92" s="1" t="str">
        <f t="shared" si="39"/>
        <v>-</v>
      </c>
      <c r="D92" s="18"/>
      <c r="E92" s="20"/>
      <c r="F92" s="17"/>
      <c r="I92" s="17"/>
      <c r="J92" s="17"/>
      <c r="M92" s="17"/>
      <c r="N92" s="17"/>
      <c r="Q92" s="5" t="str">
        <f>IF(AND(S92&gt;=$J$2, T92&gt;=$G$2, IF($P$2, IFERROR(MATCH($Q$2, E93:P93, 0), FALSE), TRUE)), IFERROR(SUM(LARGE(E92:P92, 1), LARGE(E92:P92, 2))/2, "-"), "-")</f>
        <v>-</v>
      </c>
      <c r="R92" s="1" t="str">
        <f>IFERROR(RANK(Q92, Q:Q), "-")</f>
        <v>-</v>
      </c>
      <c r="S92" s="1" t="str">
        <f>IF(ISBLANK(C92), "-", SUM(IF(COUNTA(E92:F92)&gt;=1, 1, 0), IF(COUNTA(G92:H92)&gt;=1, 1, 0), IF(COUNTA(I92:J92)&gt;=1, 1, 0), IF(COUNTA(K92:L92)&gt;=1, 1, 0), IF(COUNTA(M92:N92)&gt;=1, 1, 0), IF(COUNTA(O92:P92)&gt;=1, 1, 0)))</f>
        <v>-</v>
      </c>
      <c r="T92" s="1" t="str">
        <f>IF(ISBLANK(C92), "-", COUNTA(E92:P92))</f>
        <v>-</v>
      </c>
      <c r="U92" s="1" t="str">
        <f>IF(ISBLANK(C92), "-", IF($P$2, IF(AND($P$2, IFERROR(MATCH($Q$2, E93:P93, 0), FALSE)), "Y", "N"), "-"))</f>
        <v>-</v>
      </c>
    </row>
    <row r="93" spans="1:21">
      <c r="D93" s="18"/>
      <c r="E93" s="20"/>
      <c r="F93" s="17"/>
      <c r="I93" s="17"/>
      <c r="J93" s="17"/>
      <c r="M93" s="17"/>
      <c r="N93" s="17"/>
      <c r="Q93" s="5"/>
    </row>
    <row r="94" spans="1:21">
      <c r="A94" s="1" t="str">
        <f t="shared" ref="A94:B94" si="40">IF(ISBLANK(C94), "-", IF(COUNTIF(C:C,C94)&gt;1,"Y", "N"))</f>
        <v>-</v>
      </c>
      <c r="B94" s="1" t="str">
        <f t="shared" si="40"/>
        <v>-</v>
      </c>
      <c r="D94" s="18"/>
      <c r="E94" s="20"/>
      <c r="F94" s="17"/>
      <c r="I94" s="17"/>
      <c r="J94" s="17"/>
      <c r="M94" s="17"/>
      <c r="N94" s="17"/>
      <c r="Q94" s="5" t="str">
        <f>IF(AND(S94&gt;=$J$2, T94&gt;=$G$2, IF($P$2, IFERROR(MATCH($Q$2, E95:P95, 0), FALSE), TRUE)), IFERROR(SUM(LARGE(E94:P94, 1), LARGE(E94:P94, 2))/2, "-"), "-")</f>
        <v>-</v>
      </c>
      <c r="R94" s="1" t="str">
        <f>IFERROR(RANK(Q94, Q:Q), "-")</f>
        <v>-</v>
      </c>
      <c r="S94" s="1" t="str">
        <f>IF(ISBLANK(C94), "-", SUM(IF(COUNTA(E94:F94)&gt;=1, 1, 0), IF(COUNTA(G94:H94)&gt;=1, 1, 0), IF(COUNTA(I94:J94)&gt;=1, 1, 0), IF(COUNTA(K94:L94)&gt;=1, 1, 0), IF(COUNTA(M94:N94)&gt;=1, 1, 0), IF(COUNTA(O94:P94)&gt;=1, 1, 0)))</f>
        <v>-</v>
      </c>
      <c r="T94" s="1" t="str">
        <f>IF(ISBLANK(C94), "-", COUNTA(E94:P94))</f>
        <v>-</v>
      </c>
      <c r="U94" s="1" t="str">
        <f>IF(ISBLANK(C94), "-", IF($P$2, IF(AND($P$2, IFERROR(MATCH($Q$2, E95:P95, 0), FALSE)), "Y", "N"), "-"))</f>
        <v>-</v>
      </c>
    </row>
    <row r="95" spans="1:21">
      <c r="D95" s="18"/>
      <c r="E95" s="20"/>
      <c r="F95" s="17"/>
      <c r="I95" s="17"/>
      <c r="J95" s="17"/>
      <c r="M95" s="17"/>
      <c r="N95" s="17"/>
      <c r="Q95" s="5"/>
    </row>
    <row r="96" spans="1:21">
      <c r="A96" s="1" t="str">
        <f t="shared" ref="A96:B96" si="41">IF(ISBLANK(C96), "-", IF(COUNTIF(C:C,C96)&gt;1,"Y", "N"))</f>
        <v>-</v>
      </c>
      <c r="B96" s="1" t="str">
        <f t="shared" si="41"/>
        <v>-</v>
      </c>
      <c r="D96" s="18"/>
      <c r="E96" s="20"/>
      <c r="F96" s="17"/>
      <c r="I96" s="17"/>
      <c r="J96" s="17"/>
      <c r="M96" s="17"/>
      <c r="N96" s="17"/>
      <c r="Q96" s="5" t="str">
        <f>IF(AND(S96&gt;=$J$2, T96&gt;=$G$2, IF($P$2, IFERROR(MATCH($Q$2, E97:P97, 0), FALSE), TRUE)), IFERROR(SUM(LARGE(E96:P96, 1), LARGE(E96:P96, 2))/2, "-"), "-")</f>
        <v>-</v>
      </c>
      <c r="R96" s="1" t="str">
        <f>IFERROR(RANK(Q96, Q:Q), "-")</f>
        <v>-</v>
      </c>
      <c r="S96" s="1" t="str">
        <f>IF(ISBLANK(C96), "-", SUM(IF(COUNTA(E96:F96)&gt;=1, 1, 0), IF(COUNTA(G96:H96)&gt;=1, 1, 0), IF(COUNTA(I96:J96)&gt;=1, 1, 0), IF(COUNTA(K96:L96)&gt;=1, 1, 0), IF(COUNTA(M96:N96)&gt;=1, 1, 0), IF(COUNTA(O96:P96)&gt;=1, 1, 0)))</f>
        <v>-</v>
      </c>
      <c r="T96" s="1" t="str">
        <f>IF(ISBLANK(C96), "-", COUNTA(E96:P96))</f>
        <v>-</v>
      </c>
      <c r="U96" s="1" t="str">
        <f>IF(ISBLANK(C96), "-", IF($P$2, IF(AND($P$2, IFERROR(MATCH($Q$2, E97:P97, 0), FALSE)), "Y", "N"), "-"))</f>
        <v>-</v>
      </c>
    </row>
    <row r="97" spans="1:21">
      <c r="D97" s="18"/>
      <c r="E97" s="20"/>
      <c r="F97" s="17"/>
      <c r="I97" s="17"/>
      <c r="J97" s="17"/>
      <c r="M97" s="17"/>
      <c r="N97" s="17"/>
      <c r="Q97" s="5"/>
    </row>
    <row r="98" spans="1:21">
      <c r="A98" s="1" t="str">
        <f t="shared" ref="A98:B98" si="42">IF(ISBLANK(C98), "-", IF(COUNTIF(C:C,C98)&gt;1,"Y", "N"))</f>
        <v>-</v>
      </c>
      <c r="B98" s="1" t="str">
        <f t="shared" si="42"/>
        <v>-</v>
      </c>
      <c r="D98" s="18"/>
      <c r="E98" s="20"/>
      <c r="F98" s="17"/>
      <c r="I98" s="17"/>
      <c r="J98" s="17"/>
      <c r="M98" s="17"/>
      <c r="N98" s="17"/>
      <c r="Q98" s="5" t="str">
        <f>IF(AND(S98&gt;=$J$2, T98&gt;=$G$2, IF($P$2, IFERROR(MATCH($Q$2, E99:P99, 0), FALSE), TRUE)), IFERROR(SUM(LARGE(E98:P98, 1), LARGE(E98:P98, 2))/2, "-"), "-")</f>
        <v>-</v>
      </c>
      <c r="R98" s="1" t="str">
        <f>IFERROR(RANK(Q98, Q:Q), "-")</f>
        <v>-</v>
      </c>
      <c r="S98" s="1" t="str">
        <f>IF(ISBLANK(C98), "-", SUM(IF(COUNTA(E98:F98)&gt;=1, 1, 0), IF(COUNTA(G98:H98)&gt;=1, 1, 0), IF(COUNTA(I98:J98)&gt;=1, 1, 0), IF(COUNTA(K98:L98)&gt;=1, 1, 0), IF(COUNTA(M98:N98)&gt;=1, 1, 0), IF(COUNTA(O98:P98)&gt;=1, 1, 0)))</f>
        <v>-</v>
      </c>
      <c r="T98" s="1" t="str">
        <f>IF(ISBLANK(C98), "-", COUNTA(E98:P98))</f>
        <v>-</v>
      </c>
      <c r="U98" s="1" t="str">
        <f>IF(ISBLANK(C98), "-", IF($P$2, IF(AND($P$2, IFERROR(MATCH($Q$2, E99:P99, 0), FALSE)), "Y", "N"), "-"))</f>
        <v>-</v>
      </c>
    </row>
    <row r="99" spans="1:21">
      <c r="D99" s="18"/>
      <c r="E99" s="20"/>
      <c r="F99" s="17"/>
      <c r="I99" s="17"/>
      <c r="J99" s="17"/>
      <c r="M99" s="17"/>
      <c r="N99" s="17"/>
      <c r="Q99" s="5"/>
    </row>
    <row r="100" spans="1:21">
      <c r="A100" s="1" t="str">
        <f t="shared" ref="A100:B100" si="43">IF(ISBLANK(C100), "-", IF(COUNTIF(C:C,C100)&gt;1,"Y", "N"))</f>
        <v>-</v>
      </c>
      <c r="B100" s="1" t="str">
        <f t="shared" si="43"/>
        <v>-</v>
      </c>
      <c r="D100" s="18"/>
      <c r="E100" s="20"/>
      <c r="F100" s="17"/>
      <c r="I100" s="17"/>
      <c r="J100" s="17"/>
      <c r="M100" s="17"/>
      <c r="N100" s="17"/>
      <c r="Q100" s="5" t="str">
        <f>IF(AND(S100&gt;=$J$2, T100&gt;=$G$2, IF($P$2, IFERROR(MATCH($Q$2, E101:P101, 0), FALSE), TRUE)), IFERROR(SUM(LARGE(E100:P100, 1), LARGE(E100:P100, 2))/2, "-"), "-")</f>
        <v>-</v>
      </c>
      <c r="R100" s="1" t="str">
        <f>IFERROR(RANK(Q100, Q:Q), "-")</f>
        <v>-</v>
      </c>
      <c r="S100" s="1" t="str">
        <f>IF(ISBLANK(C100), "-", SUM(IF(COUNTA(E100:F100)&gt;=1, 1, 0), IF(COUNTA(G100:H100)&gt;=1, 1, 0), IF(COUNTA(I100:J100)&gt;=1, 1, 0), IF(COUNTA(K100:L100)&gt;=1, 1, 0), IF(COUNTA(M100:N100)&gt;=1, 1, 0), IF(COUNTA(O100:P100)&gt;=1, 1, 0)))</f>
        <v>-</v>
      </c>
      <c r="T100" s="1" t="str">
        <f>IF(ISBLANK(C100), "-", COUNTA(E100:P100))</f>
        <v>-</v>
      </c>
      <c r="U100" s="1" t="str">
        <f>IF(ISBLANK(C100), "-", IF($P$2, IF(AND($P$2, IFERROR(MATCH($Q$2, E101:P101, 0), FALSE)), "Y", "N"), "-"))</f>
        <v>-</v>
      </c>
    </row>
    <row r="101" spans="1:21">
      <c r="D101" s="18"/>
      <c r="E101" s="20"/>
      <c r="F101" s="17"/>
      <c r="I101" s="17"/>
      <c r="J101" s="17"/>
      <c r="M101" s="17"/>
      <c r="N101" s="17"/>
      <c r="Q101" s="5"/>
    </row>
    <row r="102" spans="1:21">
      <c r="A102" s="1" t="str">
        <f t="shared" ref="A102:B102" si="44">IF(ISBLANK(C102), "-", IF(COUNTIF(C:C,C102)&gt;1,"Y", "N"))</f>
        <v>-</v>
      </c>
      <c r="B102" s="1" t="str">
        <f t="shared" si="44"/>
        <v>-</v>
      </c>
      <c r="D102" s="18"/>
      <c r="E102" s="20"/>
      <c r="F102" s="17"/>
      <c r="I102" s="17"/>
      <c r="J102" s="17"/>
      <c r="M102" s="17"/>
      <c r="N102" s="17"/>
      <c r="Q102" s="5" t="str">
        <f>IF(AND(S102&gt;=$J$2, T102&gt;=$G$2, IF($P$2, IFERROR(MATCH($Q$2, E103:P103, 0), FALSE), TRUE)), IFERROR(SUM(LARGE(E102:P102, 1), LARGE(E102:P102, 2))/2, "-"), "-")</f>
        <v>-</v>
      </c>
      <c r="R102" s="1" t="str">
        <f>IFERROR(RANK(Q102, Q:Q), "-")</f>
        <v>-</v>
      </c>
      <c r="S102" s="1" t="str">
        <f>IF(ISBLANK(C102), "-", SUM(IF(COUNTA(E102:F102)&gt;=1, 1, 0), IF(COUNTA(G102:H102)&gt;=1, 1, 0), IF(COUNTA(I102:J102)&gt;=1, 1, 0), IF(COUNTA(K102:L102)&gt;=1, 1, 0), IF(COUNTA(M102:N102)&gt;=1, 1, 0), IF(COUNTA(O102:P102)&gt;=1, 1, 0)))</f>
        <v>-</v>
      </c>
      <c r="T102" s="1" t="str">
        <f>IF(ISBLANK(C102), "-", COUNTA(E102:P102))</f>
        <v>-</v>
      </c>
      <c r="U102" s="1" t="str">
        <f>IF(ISBLANK(C102), "-", IF($P$2, IF(AND($P$2, IFERROR(MATCH($Q$2, E103:P103, 0), FALSE)), "Y", "N"), "-"))</f>
        <v>-</v>
      </c>
    </row>
    <row r="103" spans="1:21">
      <c r="D103" s="18"/>
      <c r="E103" s="20"/>
      <c r="F103" s="17"/>
      <c r="I103" s="17"/>
      <c r="J103" s="17"/>
      <c r="M103" s="17"/>
      <c r="N103" s="17"/>
      <c r="Q103" s="5"/>
    </row>
    <row r="104" spans="1:21">
      <c r="A104" s="1" t="str">
        <f t="shared" ref="A104:B104" si="45">IF(ISBLANK(C104), "-", IF(COUNTIF(C:C,C104)&gt;1,"Y", "N"))</f>
        <v>-</v>
      </c>
      <c r="B104" s="1" t="str">
        <f t="shared" si="45"/>
        <v>-</v>
      </c>
      <c r="D104" s="18"/>
      <c r="E104" s="20"/>
      <c r="F104" s="17"/>
      <c r="I104" s="17"/>
      <c r="J104" s="17"/>
      <c r="M104" s="17"/>
      <c r="N104" s="17"/>
      <c r="Q104" s="5" t="str">
        <f>IF(AND(S104&gt;=$J$2, T104&gt;=$G$2, IF($P$2, IFERROR(MATCH($Q$2, E105:P105, 0), FALSE), TRUE)), IFERROR(SUM(LARGE(E104:P104, 1), LARGE(E104:P104, 2))/2, "-"), "-")</f>
        <v>-</v>
      </c>
      <c r="R104" s="1" t="str">
        <f>IFERROR(RANK(Q104, Q:Q), "-")</f>
        <v>-</v>
      </c>
      <c r="S104" s="1" t="str">
        <f>IF(ISBLANK(C104), "-", SUM(IF(COUNTA(E104:F104)&gt;=1, 1, 0), IF(COUNTA(G104:H104)&gt;=1, 1, 0), IF(COUNTA(I104:J104)&gt;=1, 1, 0), IF(COUNTA(K104:L104)&gt;=1, 1, 0), IF(COUNTA(M104:N104)&gt;=1, 1, 0), IF(COUNTA(O104:P104)&gt;=1, 1, 0)))</f>
        <v>-</v>
      </c>
      <c r="T104" s="1" t="str">
        <f>IF(ISBLANK(C104), "-", COUNTA(E104:P104))</f>
        <v>-</v>
      </c>
      <c r="U104" s="1" t="str">
        <f>IF(ISBLANK(C104), "-", IF($P$2, IF(AND($P$2, IFERROR(MATCH($Q$2, E105:P105, 0), FALSE)), "Y", "N"), "-"))</f>
        <v>-</v>
      </c>
    </row>
    <row r="105" spans="1:21">
      <c r="D105" s="18"/>
      <c r="E105" s="20"/>
      <c r="F105" s="17"/>
      <c r="I105" s="17"/>
      <c r="J105" s="17"/>
      <c r="M105" s="17"/>
      <c r="N105" s="17"/>
      <c r="Q105" s="5"/>
    </row>
    <row r="106" spans="1:21">
      <c r="A106" s="1" t="str">
        <f t="shared" ref="A106:B106" si="46">IF(ISBLANK(C106), "-", IF(COUNTIF(C:C,C106)&gt;1,"Y", "N"))</f>
        <v>-</v>
      </c>
      <c r="B106" s="1" t="str">
        <f t="shared" si="46"/>
        <v>-</v>
      </c>
      <c r="D106" s="18"/>
      <c r="E106" s="20"/>
      <c r="F106" s="17"/>
      <c r="I106" s="17"/>
      <c r="J106" s="17"/>
      <c r="M106" s="17"/>
      <c r="N106" s="17"/>
      <c r="Q106" s="5" t="str">
        <f>IF(AND(S106&gt;=$J$2, T106&gt;=$G$2, IF($P$2, IFERROR(MATCH($Q$2, E107:P107, 0), FALSE), TRUE)), IFERROR(SUM(LARGE(E106:P106, 1), LARGE(E106:P106, 2))/2, "-"), "-")</f>
        <v>-</v>
      </c>
      <c r="R106" s="1" t="str">
        <f>IFERROR(RANK(Q106, Q:Q), "-")</f>
        <v>-</v>
      </c>
      <c r="S106" s="1" t="str">
        <f>IF(ISBLANK(C106), "-", SUM(IF(COUNTA(E106:F106)&gt;=1, 1, 0), IF(COUNTA(G106:H106)&gt;=1, 1, 0), IF(COUNTA(I106:J106)&gt;=1, 1, 0), IF(COUNTA(K106:L106)&gt;=1, 1, 0), IF(COUNTA(M106:N106)&gt;=1, 1, 0), IF(COUNTA(O106:P106)&gt;=1, 1, 0)))</f>
        <v>-</v>
      </c>
      <c r="T106" s="1" t="str">
        <f>IF(ISBLANK(C106), "-", COUNTA(E106:P106))</f>
        <v>-</v>
      </c>
      <c r="U106" s="1" t="str">
        <f>IF(ISBLANK(C106), "-", IF($P$2, IF(AND($P$2, IFERROR(MATCH($Q$2, E107:P107, 0), FALSE)), "Y", "N"), "-"))</f>
        <v>-</v>
      </c>
    </row>
    <row r="107" spans="1:21">
      <c r="D107" s="18"/>
      <c r="E107" s="20"/>
      <c r="F107" s="17"/>
      <c r="I107" s="17"/>
      <c r="J107" s="17"/>
      <c r="M107" s="17"/>
      <c r="N107" s="17"/>
      <c r="Q107" s="5"/>
    </row>
    <row r="108" spans="1:21">
      <c r="A108" s="1" t="str">
        <f t="shared" ref="A108:B108" si="47">IF(ISBLANK(C108), "-", IF(COUNTIF(C:C,C108)&gt;1,"Y", "N"))</f>
        <v>-</v>
      </c>
      <c r="B108" s="1" t="str">
        <f t="shared" si="47"/>
        <v>-</v>
      </c>
      <c r="D108" s="18"/>
      <c r="E108" s="20"/>
      <c r="F108" s="17"/>
      <c r="I108" s="17"/>
      <c r="J108" s="17"/>
      <c r="M108" s="17"/>
      <c r="N108" s="17"/>
      <c r="Q108" s="5" t="str">
        <f>IF(AND(S108&gt;=$J$2, T108&gt;=$G$2, IF($P$2, IFERROR(MATCH($Q$2, E109:P109, 0), FALSE), TRUE)), IFERROR(SUM(LARGE(E108:P108, 1), LARGE(E108:P108, 2))/2, "-"), "-")</f>
        <v>-</v>
      </c>
      <c r="R108" s="1" t="str">
        <f>IFERROR(RANK(Q108, Q:Q), "-")</f>
        <v>-</v>
      </c>
      <c r="S108" s="1" t="str">
        <f>IF(ISBLANK(C108), "-", SUM(IF(COUNTA(E108:F108)&gt;=1, 1, 0), IF(COUNTA(G108:H108)&gt;=1, 1, 0), IF(COUNTA(I108:J108)&gt;=1, 1, 0), IF(COUNTA(K108:L108)&gt;=1, 1, 0), IF(COUNTA(M108:N108)&gt;=1, 1, 0), IF(COUNTA(O108:P108)&gt;=1, 1, 0)))</f>
        <v>-</v>
      </c>
      <c r="T108" s="1" t="str">
        <f>IF(ISBLANK(C108), "-", COUNTA(E108:P108))</f>
        <v>-</v>
      </c>
      <c r="U108" s="1" t="str">
        <f>IF(ISBLANK(C108), "-", IF($P$2, IF(AND($P$2, IFERROR(MATCH($Q$2, E109:P109, 0), FALSE)), "Y", "N"), "-"))</f>
        <v>-</v>
      </c>
    </row>
    <row r="109" spans="1:21">
      <c r="D109" s="18"/>
      <c r="E109" s="20"/>
      <c r="F109" s="17"/>
      <c r="I109" s="17"/>
      <c r="J109" s="17"/>
      <c r="M109" s="17"/>
      <c r="N109" s="17"/>
      <c r="Q109" s="5"/>
    </row>
    <row r="110" spans="1:21">
      <c r="A110" s="1" t="str">
        <f t="shared" ref="A110:B110" si="48">IF(ISBLANK(C110), "-", IF(COUNTIF(C:C,C110)&gt;1,"Y", "N"))</f>
        <v>-</v>
      </c>
      <c r="B110" s="1" t="str">
        <f t="shared" si="48"/>
        <v>-</v>
      </c>
      <c r="D110" s="18"/>
      <c r="E110" s="20"/>
      <c r="F110" s="17"/>
      <c r="I110" s="17"/>
      <c r="J110" s="17"/>
      <c r="M110" s="17"/>
      <c r="N110" s="17"/>
      <c r="Q110" s="5" t="str">
        <f>IF(AND(S110&gt;=$J$2, T110&gt;=$G$2, IF($P$2, IFERROR(MATCH($Q$2, E111:P111, 0), FALSE), TRUE)), IFERROR(SUM(LARGE(E110:P110, 1), LARGE(E110:P110, 2))/2, "-"), "-")</f>
        <v>-</v>
      </c>
      <c r="R110" s="1" t="str">
        <f>IFERROR(RANK(Q110, Q:Q), "-")</f>
        <v>-</v>
      </c>
      <c r="S110" s="1" t="str">
        <f>IF(ISBLANK(C110), "-", SUM(IF(COUNTA(E110:F110)&gt;=1, 1, 0), IF(COUNTA(G110:H110)&gt;=1, 1, 0), IF(COUNTA(I110:J110)&gt;=1, 1, 0), IF(COUNTA(K110:L110)&gt;=1, 1, 0), IF(COUNTA(M110:N110)&gt;=1, 1, 0), IF(COUNTA(O110:P110)&gt;=1, 1, 0)))</f>
        <v>-</v>
      </c>
      <c r="T110" s="1" t="str">
        <f>IF(ISBLANK(C110), "-", COUNTA(E110:P110))</f>
        <v>-</v>
      </c>
      <c r="U110" s="1" t="str">
        <f>IF(ISBLANK(C110), "-", IF($P$2, IF(AND($P$2, IFERROR(MATCH($Q$2, E111:P111, 0), FALSE)), "Y", "N"), "-"))</f>
        <v>-</v>
      </c>
    </row>
    <row r="111" spans="1:21">
      <c r="D111" s="18"/>
      <c r="E111" s="20"/>
      <c r="F111" s="17"/>
      <c r="I111" s="17"/>
      <c r="J111" s="17"/>
      <c r="M111" s="17"/>
      <c r="N111" s="17"/>
      <c r="Q111" s="5"/>
    </row>
    <row r="112" spans="1:21">
      <c r="A112" s="1" t="str">
        <f t="shared" ref="A112:B112" si="49">IF(ISBLANK(C112), "-", IF(COUNTIF(C:C,C112)&gt;1,"Y", "N"))</f>
        <v>-</v>
      </c>
      <c r="B112" s="1" t="str">
        <f t="shared" si="49"/>
        <v>-</v>
      </c>
      <c r="D112" s="18"/>
      <c r="E112" s="20"/>
      <c r="F112" s="17"/>
      <c r="I112" s="17"/>
      <c r="J112" s="17"/>
      <c r="M112" s="17"/>
      <c r="N112" s="17"/>
      <c r="Q112" s="5" t="str">
        <f>IF(AND(S112&gt;=$J$2, T112&gt;=$G$2, IF($P$2, IFERROR(MATCH($Q$2, E113:P113, 0), FALSE), TRUE)), IFERROR(SUM(LARGE(E112:P112, 1), LARGE(E112:P112, 2))/2, "-"), "-")</f>
        <v>-</v>
      </c>
      <c r="R112" s="1" t="str">
        <f>IFERROR(RANK(Q112, Q:Q), "-")</f>
        <v>-</v>
      </c>
      <c r="S112" s="1" t="str">
        <f>IF(ISBLANK(C112), "-", SUM(IF(COUNTA(E112:F112)&gt;=1, 1, 0), IF(COUNTA(G112:H112)&gt;=1, 1, 0), IF(COUNTA(I112:J112)&gt;=1, 1, 0), IF(COUNTA(K112:L112)&gt;=1, 1, 0), IF(COUNTA(M112:N112)&gt;=1, 1, 0), IF(COUNTA(O112:P112)&gt;=1, 1, 0)))</f>
        <v>-</v>
      </c>
      <c r="T112" s="1" t="str">
        <f>IF(ISBLANK(C112), "-", COUNTA(E112:P112))</f>
        <v>-</v>
      </c>
      <c r="U112" s="1" t="str">
        <f>IF(ISBLANK(C112), "-", IF($P$2, IF(AND($P$2, IFERROR(MATCH($Q$2, E113:P113, 0), FALSE)), "Y", "N"), "-"))</f>
        <v>-</v>
      </c>
    </row>
    <row r="113" spans="1:21">
      <c r="D113" s="18"/>
      <c r="E113" s="20"/>
      <c r="F113" s="17"/>
      <c r="I113" s="17"/>
      <c r="J113" s="17"/>
      <c r="M113" s="17"/>
      <c r="N113" s="17"/>
      <c r="Q113" s="5"/>
    </row>
    <row r="114" spans="1:21">
      <c r="A114" s="1" t="str">
        <f t="shared" ref="A114:B114" si="50">IF(ISBLANK(C114), "-", IF(COUNTIF(C:C,C114)&gt;1,"Y", "N"))</f>
        <v>-</v>
      </c>
      <c r="B114" s="1" t="str">
        <f t="shared" si="50"/>
        <v>-</v>
      </c>
      <c r="D114" s="18"/>
      <c r="E114" s="20"/>
      <c r="F114" s="17"/>
      <c r="I114" s="17"/>
      <c r="J114" s="17"/>
      <c r="M114" s="17"/>
      <c r="N114" s="17"/>
      <c r="Q114" s="5" t="str">
        <f>IF(AND(S114&gt;=$J$2, T114&gt;=$G$2, IF($P$2, IFERROR(MATCH($Q$2, E115:P115, 0), FALSE), TRUE)), IFERROR(SUM(LARGE(E114:P114, 1), LARGE(E114:P114, 2))/2, "-"), "-")</f>
        <v>-</v>
      </c>
      <c r="R114" s="1" t="str">
        <f>IFERROR(RANK(Q114, Q:Q), "-")</f>
        <v>-</v>
      </c>
      <c r="S114" s="1" t="str">
        <f>IF(ISBLANK(C114), "-", SUM(IF(COUNTA(E114:F114)&gt;=1, 1, 0), IF(COUNTA(G114:H114)&gt;=1, 1, 0), IF(COUNTA(I114:J114)&gt;=1, 1, 0), IF(COUNTA(K114:L114)&gt;=1, 1, 0), IF(COUNTA(M114:N114)&gt;=1, 1, 0), IF(COUNTA(O114:P114)&gt;=1, 1, 0)))</f>
        <v>-</v>
      </c>
      <c r="T114" s="1" t="str">
        <f>IF(ISBLANK(C114), "-", COUNTA(E114:P114))</f>
        <v>-</v>
      </c>
      <c r="U114" s="1" t="str">
        <f>IF(ISBLANK(C114), "-", IF($P$2, IF(AND($P$2, IFERROR(MATCH($Q$2, E115:P115, 0), FALSE)), "Y", "N"), "-"))</f>
        <v>-</v>
      </c>
    </row>
    <row r="115" spans="1:21">
      <c r="D115" s="18"/>
      <c r="E115" s="20"/>
      <c r="F115" s="17"/>
      <c r="I115" s="17"/>
      <c r="J115" s="17"/>
      <c r="M115" s="17"/>
      <c r="N115" s="17"/>
      <c r="Q115" s="5"/>
    </row>
    <row r="116" spans="1:21">
      <c r="A116" s="1" t="str">
        <f t="shared" ref="A116:B116" si="51">IF(ISBLANK(C116), "-", IF(COUNTIF(C:C,C116)&gt;1,"Y", "N"))</f>
        <v>-</v>
      </c>
      <c r="B116" s="1" t="str">
        <f t="shared" si="51"/>
        <v>-</v>
      </c>
      <c r="D116" s="18"/>
      <c r="E116" s="20"/>
      <c r="F116" s="17"/>
      <c r="I116" s="17"/>
      <c r="J116" s="17"/>
      <c r="M116" s="17"/>
      <c r="N116" s="17"/>
      <c r="Q116" s="5" t="str">
        <f>IF(AND(S116&gt;=$J$2, T116&gt;=$G$2, IF($P$2, IFERROR(MATCH($Q$2, E117:P117, 0), FALSE), TRUE)), IFERROR(SUM(LARGE(E116:P116, 1), LARGE(E116:P116, 2))/2, "-"), "-")</f>
        <v>-</v>
      </c>
      <c r="R116" s="1" t="str">
        <f>IFERROR(RANK(Q116, Q:Q), "-")</f>
        <v>-</v>
      </c>
      <c r="S116" s="1" t="str">
        <f>IF(ISBLANK(C116), "-", SUM(IF(COUNTA(E116:F116)&gt;=1, 1, 0), IF(COUNTA(G116:H116)&gt;=1, 1, 0), IF(COUNTA(I116:J116)&gt;=1, 1, 0), IF(COUNTA(K116:L116)&gt;=1, 1, 0), IF(COUNTA(M116:N116)&gt;=1, 1, 0), IF(COUNTA(O116:P116)&gt;=1, 1, 0)))</f>
        <v>-</v>
      </c>
      <c r="T116" s="1" t="str">
        <f>IF(ISBLANK(C116), "-", COUNTA(E116:P116))</f>
        <v>-</v>
      </c>
      <c r="U116" s="1" t="str">
        <f>IF(ISBLANK(C116), "-", IF($P$2, IF(AND($P$2, IFERROR(MATCH($Q$2, E117:P117, 0), FALSE)), "Y", "N"), "-"))</f>
        <v>-</v>
      </c>
    </row>
    <row r="117" spans="1:21">
      <c r="D117" s="18"/>
      <c r="E117" s="20"/>
      <c r="F117" s="17"/>
      <c r="I117" s="17"/>
      <c r="J117" s="17"/>
      <c r="M117" s="17"/>
      <c r="N117" s="17"/>
      <c r="Q117" s="5"/>
    </row>
    <row r="118" spans="1:21">
      <c r="A118" s="1" t="str">
        <f t="shared" ref="A118:B118" si="52">IF(ISBLANK(C118), "-", IF(COUNTIF(C:C,C118)&gt;1,"Y", "N"))</f>
        <v>-</v>
      </c>
      <c r="B118" s="1" t="str">
        <f t="shared" si="52"/>
        <v>-</v>
      </c>
      <c r="D118" s="18"/>
      <c r="E118" s="20"/>
      <c r="F118" s="17"/>
      <c r="I118" s="17"/>
      <c r="J118" s="17"/>
      <c r="M118" s="17"/>
      <c r="N118" s="17"/>
      <c r="Q118" s="5" t="str">
        <f>IF(AND(S118&gt;=$J$2, T118&gt;=$G$2, IF($P$2, IFERROR(MATCH($Q$2, E119:P119, 0), FALSE), TRUE)), IFERROR(SUM(LARGE(E118:P118, 1), LARGE(E118:P118, 2))/2, "-"), "-")</f>
        <v>-</v>
      </c>
      <c r="R118" s="1" t="str">
        <f>IFERROR(RANK(Q118, Q:Q), "-")</f>
        <v>-</v>
      </c>
      <c r="S118" s="1" t="str">
        <f>IF(ISBLANK(C118), "-", SUM(IF(COUNTA(E118:F118)&gt;=1, 1, 0), IF(COUNTA(G118:H118)&gt;=1, 1, 0), IF(COUNTA(I118:J118)&gt;=1, 1, 0), IF(COUNTA(K118:L118)&gt;=1, 1, 0), IF(COUNTA(M118:N118)&gt;=1, 1, 0), IF(COUNTA(O118:P118)&gt;=1, 1, 0)))</f>
        <v>-</v>
      </c>
      <c r="T118" s="1" t="str">
        <f>IF(ISBLANK(C118), "-", COUNTA(E118:P118))</f>
        <v>-</v>
      </c>
      <c r="U118" s="1" t="str">
        <f>IF(ISBLANK(C118), "-", IF($P$2, IF(AND($P$2, IFERROR(MATCH($Q$2, E119:P119, 0), FALSE)), "Y", "N"), "-"))</f>
        <v>-</v>
      </c>
    </row>
    <row r="119" spans="1:21">
      <c r="D119" s="18"/>
      <c r="E119" s="20"/>
      <c r="F119" s="17"/>
      <c r="I119" s="17"/>
      <c r="J119" s="17"/>
      <c r="M119" s="17"/>
      <c r="N119" s="17"/>
      <c r="Q119" s="5"/>
    </row>
    <row r="120" spans="1:21">
      <c r="A120" s="1" t="str">
        <f t="shared" ref="A120:B120" si="53">IF(ISBLANK(C120), "-", IF(COUNTIF(C:C,C120)&gt;1,"Y", "N"))</f>
        <v>-</v>
      </c>
      <c r="B120" s="1" t="str">
        <f t="shared" si="53"/>
        <v>-</v>
      </c>
      <c r="D120" s="18"/>
      <c r="E120" s="20"/>
      <c r="F120" s="17"/>
      <c r="I120" s="17"/>
      <c r="J120" s="17"/>
      <c r="M120" s="17"/>
      <c r="N120" s="17"/>
      <c r="Q120" s="5" t="str">
        <f>IF(AND(S120&gt;=$J$2, T120&gt;=$G$2, IF($P$2, IFERROR(MATCH($Q$2, E121:P121, 0), FALSE), TRUE)), IFERROR(SUM(LARGE(E120:P120, 1), LARGE(E120:P120, 2))/2, "-"), "-")</f>
        <v>-</v>
      </c>
      <c r="R120" s="1" t="str">
        <f>IFERROR(RANK(Q120, Q:Q), "-")</f>
        <v>-</v>
      </c>
      <c r="S120" s="1" t="str">
        <f>IF(ISBLANK(C120), "-", SUM(IF(COUNTA(E120:F120)&gt;=1, 1, 0), IF(COUNTA(G120:H120)&gt;=1, 1, 0), IF(COUNTA(I120:J120)&gt;=1, 1, 0), IF(COUNTA(K120:L120)&gt;=1, 1, 0), IF(COUNTA(M120:N120)&gt;=1, 1, 0), IF(COUNTA(O120:P120)&gt;=1, 1, 0)))</f>
        <v>-</v>
      </c>
      <c r="T120" s="1" t="str">
        <f>IF(ISBLANK(C120), "-", COUNTA(E120:P120))</f>
        <v>-</v>
      </c>
      <c r="U120" s="1" t="str">
        <f>IF(ISBLANK(C120), "-", IF($P$2, IF(AND($P$2, IFERROR(MATCH($Q$2, E121:P121, 0), FALSE)), "Y", "N"), "-"))</f>
        <v>-</v>
      </c>
    </row>
    <row r="121" spans="1:21">
      <c r="D121" s="18"/>
      <c r="E121" s="20"/>
      <c r="F121" s="17"/>
      <c r="I121" s="17"/>
      <c r="J121" s="17"/>
      <c r="M121" s="17"/>
      <c r="N121" s="17"/>
      <c r="Q121" s="5"/>
    </row>
    <row r="122" spans="1:21">
      <c r="A122" s="1" t="str">
        <f t="shared" ref="A122:B122" si="54">IF(ISBLANK(C122), "-", IF(COUNTIF(C:C,C122)&gt;1,"Y", "N"))</f>
        <v>-</v>
      </c>
      <c r="B122" s="1" t="str">
        <f t="shared" si="54"/>
        <v>-</v>
      </c>
      <c r="D122" s="18"/>
      <c r="E122" s="20"/>
      <c r="F122" s="17"/>
      <c r="I122" s="17"/>
      <c r="J122" s="17"/>
      <c r="M122" s="17"/>
      <c r="N122" s="17"/>
      <c r="Q122" s="5" t="str">
        <f>IF(AND(S122&gt;=$J$2, T122&gt;=$G$2, IF($P$2, IFERROR(MATCH($Q$2, E123:P123, 0), FALSE), TRUE)), IFERROR(SUM(LARGE(E122:P122, 1), LARGE(E122:P122, 2))/2, "-"), "-")</f>
        <v>-</v>
      </c>
      <c r="R122" s="1" t="str">
        <f>IFERROR(RANK(Q122, Q:Q), "-")</f>
        <v>-</v>
      </c>
      <c r="S122" s="1" t="str">
        <f>IF(ISBLANK(C122), "-", SUM(IF(COUNTA(E122:F122)&gt;=1, 1, 0), IF(COUNTA(G122:H122)&gt;=1, 1, 0), IF(COUNTA(I122:J122)&gt;=1, 1, 0), IF(COUNTA(K122:L122)&gt;=1, 1, 0), IF(COUNTA(M122:N122)&gt;=1, 1, 0), IF(COUNTA(O122:P122)&gt;=1, 1, 0)))</f>
        <v>-</v>
      </c>
      <c r="T122" s="1" t="str">
        <f>IF(ISBLANK(C122), "-", COUNTA(E122:P122))</f>
        <v>-</v>
      </c>
      <c r="U122" s="1" t="str">
        <f>IF(ISBLANK(C122), "-", IF($P$2, IF(AND($P$2, IFERROR(MATCH($Q$2, E123:P123, 0), FALSE)), "Y", "N"), "-"))</f>
        <v>-</v>
      </c>
    </row>
    <row r="123" spans="1:21">
      <c r="D123" s="18"/>
      <c r="E123" s="20"/>
      <c r="F123" s="17"/>
      <c r="I123" s="17"/>
      <c r="J123" s="17"/>
      <c r="M123" s="17"/>
      <c r="N123" s="17"/>
      <c r="Q123" s="5"/>
    </row>
    <row r="124" spans="1:21">
      <c r="A124" s="1" t="str">
        <f t="shared" ref="A124:B124" si="55">IF(ISBLANK(C124), "-", IF(COUNTIF(C:C,C124)&gt;1,"Y", "N"))</f>
        <v>-</v>
      </c>
      <c r="B124" s="1" t="str">
        <f t="shared" si="55"/>
        <v>-</v>
      </c>
      <c r="D124" s="18"/>
      <c r="E124" s="20"/>
      <c r="F124" s="17"/>
      <c r="I124" s="17"/>
      <c r="J124" s="17"/>
      <c r="M124" s="17"/>
      <c r="N124" s="17"/>
      <c r="Q124" s="5" t="str">
        <f>IF(AND(S124&gt;=$J$2, T124&gt;=$G$2, IF($P$2, IFERROR(MATCH($Q$2, E125:P125, 0), FALSE), TRUE)), IFERROR(SUM(LARGE(E124:P124, 1), LARGE(E124:P124, 2))/2, "-"), "-")</f>
        <v>-</v>
      </c>
      <c r="R124" s="1" t="str">
        <f>IFERROR(RANK(Q124, Q:Q), "-")</f>
        <v>-</v>
      </c>
      <c r="S124" s="1" t="str">
        <f>IF(ISBLANK(C124), "-", SUM(IF(COUNTA(E124:F124)&gt;=1, 1, 0), IF(COUNTA(G124:H124)&gt;=1, 1, 0), IF(COUNTA(I124:J124)&gt;=1, 1, 0), IF(COUNTA(K124:L124)&gt;=1, 1, 0), IF(COUNTA(M124:N124)&gt;=1, 1, 0), IF(COUNTA(O124:P124)&gt;=1, 1, 0)))</f>
        <v>-</v>
      </c>
      <c r="T124" s="1" t="str">
        <f>IF(ISBLANK(C124), "-", COUNTA(E124:P124))</f>
        <v>-</v>
      </c>
      <c r="U124" s="1" t="str">
        <f>IF(ISBLANK(C124), "-", IF($P$2, IF(AND($P$2, IFERROR(MATCH($Q$2, E125:P125, 0), FALSE)), "Y", "N"), "-"))</f>
        <v>-</v>
      </c>
    </row>
    <row r="125" spans="1:21">
      <c r="D125" s="18"/>
      <c r="E125" s="20"/>
      <c r="F125" s="17"/>
      <c r="I125" s="17"/>
      <c r="J125" s="17"/>
      <c r="M125" s="17"/>
      <c r="N125" s="17"/>
      <c r="Q125" s="5"/>
    </row>
    <row r="126" spans="1:21">
      <c r="A126" s="1" t="str">
        <f t="shared" ref="A126:B126" si="56">IF(ISBLANK(C126), "-", IF(COUNTIF(C:C,C126)&gt;1,"Y", "N"))</f>
        <v>-</v>
      </c>
      <c r="B126" s="1" t="str">
        <f t="shared" si="56"/>
        <v>-</v>
      </c>
      <c r="D126" s="18"/>
      <c r="E126" s="20"/>
      <c r="F126" s="17"/>
      <c r="I126" s="17"/>
      <c r="J126" s="17"/>
      <c r="M126" s="17"/>
      <c r="N126" s="17"/>
      <c r="Q126" s="5" t="str">
        <f>IF(AND(S126&gt;=$J$2, T126&gt;=$G$2, IF($P$2, IFERROR(MATCH($Q$2, E127:P127, 0), FALSE), TRUE)), IFERROR(SUM(LARGE(E126:P126, 1), LARGE(E126:P126, 2))/2, "-"), "-")</f>
        <v>-</v>
      </c>
      <c r="R126" s="1" t="str">
        <f>IFERROR(RANK(Q126, Q:Q), "-")</f>
        <v>-</v>
      </c>
      <c r="S126" s="1" t="str">
        <f>IF(ISBLANK(C126), "-", SUM(IF(COUNTA(E126:F126)&gt;=1, 1, 0), IF(COUNTA(G126:H126)&gt;=1, 1, 0), IF(COUNTA(I126:J126)&gt;=1, 1, 0), IF(COUNTA(K126:L126)&gt;=1, 1, 0), IF(COUNTA(M126:N126)&gt;=1, 1, 0), IF(COUNTA(O126:P126)&gt;=1, 1, 0)))</f>
        <v>-</v>
      </c>
      <c r="T126" s="1" t="str">
        <f>IF(ISBLANK(C126), "-", COUNTA(E126:P126))</f>
        <v>-</v>
      </c>
      <c r="U126" s="1" t="str">
        <f>IF(ISBLANK(C126), "-", IF($P$2, IF(AND($P$2, IFERROR(MATCH($Q$2, E127:P127, 0), FALSE)), "Y", "N"), "-"))</f>
        <v>-</v>
      </c>
    </row>
    <row r="127" spans="1:21">
      <c r="D127" s="18"/>
      <c r="E127" s="20"/>
      <c r="F127" s="17"/>
      <c r="I127" s="17"/>
      <c r="J127" s="17"/>
      <c r="M127" s="17"/>
      <c r="N127" s="17"/>
      <c r="Q127" s="5"/>
    </row>
    <row r="128" spans="1:21">
      <c r="A128" s="1" t="str">
        <f t="shared" ref="A128:B128" si="57">IF(ISBLANK(C128), "-", IF(COUNTIF(C:C,C128)&gt;1,"Y", "N"))</f>
        <v>-</v>
      </c>
      <c r="B128" s="1" t="str">
        <f t="shared" si="57"/>
        <v>-</v>
      </c>
      <c r="D128" s="18"/>
      <c r="E128" s="20"/>
      <c r="F128" s="17"/>
      <c r="I128" s="17"/>
      <c r="J128" s="17"/>
      <c r="M128" s="17"/>
      <c r="N128" s="17"/>
      <c r="Q128" s="5" t="str">
        <f>IF(AND(S128&gt;=$J$2, T128&gt;=$G$2, IF($P$2, IFERROR(MATCH($Q$2, E129:P129, 0), FALSE), TRUE)), IFERROR(SUM(LARGE(E128:P128, 1), LARGE(E128:P128, 2))/2, "-"), "-")</f>
        <v>-</v>
      </c>
      <c r="R128" s="1" t="str">
        <f>IFERROR(RANK(Q128, Q:Q), "-")</f>
        <v>-</v>
      </c>
      <c r="S128" s="1" t="str">
        <f>IF(ISBLANK(C128), "-", SUM(IF(COUNTA(E128:F128)&gt;=1, 1, 0), IF(COUNTA(G128:H128)&gt;=1, 1, 0), IF(COUNTA(I128:J128)&gt;=1, 1, 0), IF(COUNTA(K128:L128)&gt;=1, 1, 0), IF(COUNTA(M128:N128)&gt;=1, 1, 0), IF(COUNTA(O128:P128)&gt;=1, 1, 0)))</f>
        <v>-</v>
      </c>
      <c r="T128" s="1" t="str">
        <f>IF(ISBLANK(C128), "-", COUNTA(E128:P128))</f>
        <v>-</v>
      </c>
      <c r="U128" s="1" t="str">
        <f>IF(ISBLANK(C128), "-", IF($P$2, IF(AND($P$2, IFERROR(MATCH($Q$2, E129:P129, 0), FALSE)), "Y", "N"), "-"))</f>
        <v>-</v>
      </c>
    </row>
    <row r="129" spans="1:21">
      <c r="D129" s="18"/>
      <c r="E129" s="20"/>
      <c r="F129" s="17"/>
      <c r="I129" s="17"/>
      <c r="J129" s="17"/>
      <c r="M129" s="17"/>
      <c r="N129" s="17"/>
      <c r="Q129" s="5"/>
    </row>
    <row r="130" spans="1:21">
      <c r="A130" s="1" t="str">
        <f t="shared" ref="A130:B130" si="58">IF(ISBLANK(C130), "-", IF(COUNTIF(C:C,C130)&gt;1,"Y", "N"))</f>
        <v>-</v>
      </c>
      <c r="B130" s="1" t="str">
        <f t="shared" si="58"/>
        <v>-</v>
      </c>
      <c r="D130" s="18"/>
      <c r="E130" s="20"/>
      <c r="F130" s="17"/>
      <c r="I130" s="17"/>
      <c r="J130" s="17"/>
      <c r="M130" s="17"/>
      <c r="N130" s="17"/>
      <c r="Q130" s="5" t="str">
        <f>IF(AND(S130&gt;=$J$2, T130&gt;=$G$2, IF($P$2, IFERROR(MATCH($Q$2, E131:P131, 0), FALSE), TRUE)), IFERROR(SUM(LARGE(E130:P130, 1), LARGE(E130:P130, 2))/2, "-"), "-")</f>
        <v>-</v>
      </c>
      <c r="R130" s="1" t="str">
        <f>IFERROR(RANK(Q130, Q:Q), "-")</f>
        <v>-</v>
      </c>
      <c r="S130" s="1" t="str">
        <f>IF(ISBLANK(C130), "-", SUM(IF(COUNTA(E130:F130)&gt;=1, 1, 0), IF(COUNTA(G130:H130)&gt;=1, 1, 0), IF(COUNTA(I130:J130)&gt;=1, 1, 0), IF(COUNTA(K130:L130)&gt;=1, 1, 0), IF(COUNTA(M130:N130)&gt;=1, 1, 0), IF(COUNTA(O130:P130)&gt;=1, 1, 0)))</f>
        <v>-</v>
      </c>
      <c r="T130" s="1" t="str">
        <f>IF(ISBLANK(C130), "-", COUNTA(E130:P130))</f>
        <v>-</v>
      </c>
      <c r="U130" s="1" t="str">
        <f>IF(ISBLANK(C130), "-", IF($P$2, IF(AND($P$2, IFERROR(MATCH($Q$2, E131:P131, 0), FALSE)), "Y", "N"), "-"))</f>
        <v>-</v>
      </c>
    </row>
    <row r="131" spans="1:21">
      <c r="D131" s="18"/>
      <c r="E131" s="20"/>
      <c r="F131" s="17"/>
      <c r="I131" s="17"/>
      <c r="J131" s="17"/>
      <c r="M131" s="17"/>
      <c r="N131" s="17"/>
      <c r="Q131" s="5"/>
    </row>
    <row r="132" spans="1:21">
      <c r="A132" s="1" t="str">
        <f t="shared" ref="A132:B132" si="59">IF(ISBLANK(C132), "-", IF(COUNTIF(C:C,C132)&gt;1,"Y", "N"))</f>
        <v>-</v>
      </c>
      <c r="B132" s="1" t="str">
        <f t="shared" si="59"/>
        <v>-</v>
      </c>
      <c r="D132" s="18"/>
      <c r="E132" s="20"/>
      <c r="F132" s="17"/>
      <c r="I132" s="17"/>
      <c r="J132" s="17"/>
      <c r="M132" s="17"/>
      <c r="N132" s="17"/>
      <c r="Q132" s="5" t="str">
        <f>IF(AND(S132&gt;=$J$2, T132&gt;=$G$2, IF($P$2, IFERROR(MATCH($Q$2, E133:P133, 0), FALSE), TRUE)), IFERROR(SUM(LARGE(E132:P132, 1), LARGE(E132:P132, 2))/2, "-"), "-")</f>
        <v>-</v>
      </c>
      <c r="R132" s="1" t="str">
        <f>IFERROR(RANK(Q132, Q:Q), "-")</f>
        <v>-</v>
      </c>
      <c r="S132" s="1" t="str">
        <f>IF(ISBLANK(C132), "-", SUM(IF(COUNTA(E132:F132)&gt;=1, 1, 0), IF(COUNTA(G132:H132)&gt;=1, 1, 0), IF(COUNTA(I132:J132)&gt;=1, 1, 0), IF(COUNTA(K132:L132)&gt;=1, 1, 0), IF(COUNTA(M132:N132)&gt;=1, 1, 0), IF(COUNTA(O132:P132)&gt;=1, 1, 0)))</f>
        <v>-</v>
      </c>
      <c r="T132" s="1" t="str">
        <f>IF(ISBLANK(C132), "-", COUNTA(E132:P132))</f>
        <v>-</v>
      </c>
      <c r="U132" s="1" t="str">
        <f>IF(ISBLANK(C132), "-", IF($P$2, IF(AND($P$2, IFERROR(MATCH($Q$2, E133:P133, 0), FALSE)), "Y", "N"), "-"))</f>
        <v>-</v>
      </c>
    </row>
    <row r="133" spans="1:21">
      <c r="D133" s="18"/>
      <c r="E133" s="20"/>
      <c r="F133" s="17"/>
      <c r="I133" s="17"/>
      <c r="J133" s="17"/>
      <c r="M133" s="17"/>
      <c r="N133" s="17"/>
      <c r="Q133" s="5"/>
    </row>
    <row r="134" spans="1:21">
      <c r="A134" s="1" t="str">
        <f t="shared" ref="A134:B134" si="60">IF(ISBLANK(C134), "-", IF(COUNTIF(C:C,C134)&gt;1,"Y", "N"))</f>
        <v>-</v>
      </c>
      <c r="B134" s="1" t="str">
        <f t="shared" si="60"/>
        <v>-</v>
      </c>
      <c r="D134" s="18"/>
      <c r="E134" s="20"/>
      <c r="F134" s="17"/>
      <c r="I134" s="17"/>
      <c r="J134" s="17"/>
      <c r="M134" s="17"/>
      <c r="N134" s="17"/>
      <c r="Q134" s="5" t="str">
        <f>IF(AND(S134&gt;=$J$2, T134&gt;=$G$2, IF($P$2, IFERROR(MATCH($Q$2, E135:P135, 0), FALSE), TRUE)), IFERROR(SUM(LARGE(E134:P134, 1), LARGE(E134:P134, 2))/2, "-"), "-")</f>
        <v>-</v>
      </c>
      <c r="R134" s="1" t="str">
        <f>IFERROR(RANK(Q134, Q:Q), "-")</f>
        <v>-</v>
      </c>
      <c r="S134" s="1" t="str">
        <f>IF(ISBLANK(C134), "-", SUM(IF(COUNTA(E134:F134)&gt;=1, 1, 0), IF(COUNTA(G134:H134)&gt;=1, 1, 0), IF(COUNTA(I134:J134)&gt;=1, 1, 0), IF(COUNTA(K134:L134)&gt;=1, 1, 0), IF(COUNTA(M134:N134)&gt;=1, 1, 0), IF(COUNTA(O134:P134)&gt;=1, 1, 0)))</f>
        <v>-</v>
      </c>
      <c r="T134" s="1" t="str">
        <f>IF(ISBLANK(C134), "-", COUNTA(E134:P134))</f>
        <v>-</v>
      </c>
      <c r="U134" s="1" t="str">
        <f>IF(ISBLANK(C134), "-", IF($P$2, IF(AND($P$2, IFERROR(MATCH($Q$2, E135:P135, 0), FALSE)), "Y", "N"), "-"))</f>
        <v>-</v>
      </c>
    </row>
    <row r="135" spans="1:21">
      <c r="D135" s="18"/>
      <c r="E135" s="20"/>
      <c r="F135" s="17"/>
      <c r="I135" s="17"/>
      <c r="J135" s="17"/>
      <c r="M135" s="17"/>
      <c r="N135" s="17"/>
      <c r="Q135" s="5"/>
    </row>
    <row r="136" spans="1:21">
      <c r="A136" s="1" t="str">
        <f t="shared" ref="A136:B136" si="61">IF(ISBLANK(C136), "-", IF(COUNTIF(C:C,C136)&gt;1,"Y", "N"))</f>
        <v>-</v>
      </c>
      <c r="B136" s="1" t="str">
        <f t="shared" si="61"/>
        <v>-</v>
      </c>
      <c r="D136" s="18"/>
      <c r="E136" s="20"/>
      <c r="F136" s="17"/>
      <c r="I136" s="17"/>
      <c r="J136" s="17"/>
      <c r="M136" s="17"/>
      <c r="N136" s="17"/>
      <c r="Q136" s="5" t="str">
        <f>IF(AND(S136&gt;=$J$2, T136&gt;=$G$2, IF($P$2, IFERROR(MATCH($Q$2, E137:P137, 0), FALSE), TRUE)), IFERROR(SUM(LARGE(E136:P136, 1), LARGE(E136:P136, 2))/2, "-"), "-")</f>
        <v>-</v>
      </c>
      <c r="R136" s="1" t="str">
        <f>IFERROR(RANK(Q136, Q:Q), "-")</f>
        <v>-</v>
      </c>
      <c r="S136" s="1" t="str">
        <f>IF(ISBLANK(C136), "-", SUM(IF(COUNTA(E136:F136)&gt;=1, 1, 0), IF(COUNTA(G136:H136)&gt;=1, 1, 0), IF(COUNTA(I136:J136)&gt;=1, 1, 0), IF(COUNTA(K136:L136)&gt;=1, 1, 0), IF(COUNTA(M136:N136)&gt;=1, 1, 0), IF(COUNTA(O136:P136)&gt;=1, 1, 0)))</f>
        <v>-</v>
      </c>
      <c r="T136" s="1" t="str">
        <f>IF(ISBLANK(C136), "-", COUNTA(E136:P136))</f>
        <v>-</v>
      </c>
      <c r="U136" s="1" t="str">
        <f>IF(ISBLANK(C136), "-", IF($P$2, IF(AND($P$2, IFERROR(MATCH($Q$2, E137:P137, 0), FALSE)), "Y", "N"), "-"))</f>
        <v>-</v>
      </c>
    </row>
    <row r="137" spans="1:21">
      <c r="D137" s="18"/>
      <c r="E137" s="20"/>
      <c r="F137" s="17"/>
      <c r="I137" s="17"/>
      <c r="J137" s="17"/>
      <c r="M137" s="17"/>
      <c r="N137" s="17"/>
      <c r="Q137" s="5"/>
    </row>
    <row r="138" spans="1:21">
      <c r="A138" s="1" t="str">
        <f t="shared" ref="A138:B138" si="62">IF(ISBLANK(C138), "-", IF(COUNTIF(C:C,C138)&gt;1,"Y", "N"))</f>
        <v>-</v>
      </c>
      <c r="B138" s="1" t="str">
        <f t="shared" si="62"/>
        <v>-</v>
      </c>
      <c r="D138" s="18"/>
      <c r="E138" s="20"/>
      <c r="F138" s="17"/>
      <c r="I138" s="17"/>
      <c r="J138" s="17"/>
      <c r="M138" s="17"/>
      <c r="N138" s="17"/>
      <c r="Q138" s="5" t="str">
        <f>IF(AND(S138&gt;=$J$2, T138&gt;=$G$2, IF($P$2, IFERROR(MATCH($Q$2, E139:P139, 0), FALSE), TRUE)), IFERROR(SUM(LARGE(E138:P138, 1), LARGE(E138:P138, 2))/2, "-"), "-")</f>
        <v>-</v>
      </c>
      <c r="R138" s="1" t="str">
        <f>IFERROR(RANK(Q138, Q:Q), "-")</f>
        <v>-</v>
      </c>
      <c r="S138" s="1" t="str">
        <f>IF(ISBLANK(C138), "-", SUM(IF(COUNTA(E138:F138)&gt;=1, 1, 0), IF(COUNTA(G138:H138)&gt;=1, 1, 0), IF(COUNTA(I138:J138)&gt;=1, 1, 0), IF(COUNTA(K138:L138)&gt;=1, 1, 0), IF(COUNTA(M138:N138)&gt;=1, 1, 0), IF(COUNTA(O138:P138)&gt;=1, 1, 0)))</f>
        <v>-</v>
      </c>
      <c r="T138" s="1" t="str">
        <f>IF(ISBLANK(C138), "-", COUNTA(E138:P138))</f>
        <v>-</v>
      </c>
      <c r="U138" s="1" t="str">
        <f>IF(ISBLANK(C138), "-", IF($P$2, IF(AND($P$2, IFERROR(MATCH($Q$2, E139:P139, 0), FALSE)), "Y", "N"), "-"))</f>
        <v>-</v>
      </c>
    </row>
    <row r="139" spans="1:21">
      <c r="D139" s="18"/>
      <c r="E139" s="20"/>
      <c r="F139" s="17"/>
      <c r="I139" s="17"/>
      <c r="J139" s="17"/>
      <c r="M139" s="17"/>
      <c r="N139" s="17"/>
      <c r="Q139" s="5"/>
    </row>
    <row r="140" spans="1:21">
      <c r="A140" s="1" t="str">
        <f t="shared" ref="A140:B140" si="63">IF(ISBLANK(C140), "-", IF(COUNTIF(C:C,C140)&gt;1,"Y", "N"))</f>
        <v>-</v>
      </c>
      <c r="B140" s="1" t="str">
        <f t="shared" si="63"/>
        <v>-</v>
      </c>
      <c r="D140" s="18"/>
      <c r="E140" s="20"/>
      <c r="F140" s="17"/>
      <c r="I140" s="17"/>
      <c r="J140" s="17"/>
      <c r="M140" s="17"/>
      <c r="N140" s="17"/>
      <c r="Q140" s="5" t="str">
        <f>IF(AND(S140&gt;=$J$2, T140&gt;=$G$2, IF($P$2, IFERROR(MATCH($Q$2, E141:P141, 0), FALSE), TRUE)), IFERROR(SUM(LARGE(E140:P140, 1), LARGE(E140:P140, 2))/2, "-"), "-")</f>
        <v>-</v>
      </c>
      <c r="R140" s="1" t="str">
        <f>IFERROR(RANK(Q140, Q:Q), "-")</f>
        <v>-</v>
      </c>
      <c r="S140" s="1" t="str">
        <f>IF(ISBLANK(C140), "-", SUM(IF(COUNTA(E140:F140)&gt;=1, 1, 0), IF(COUNTA(G140:H140)&gt;=1, 1, 0), IF(COUNTA(I140:J140)&gt;=1, 1, 0), IF(COUNTA(K140:L140)&gt;=1, 1, 0), IF(COUNTA(M140:N140)&gt;=1, 1, 0), IF(COUNTA(O140:P140)&gt;=1, 1, 0)))</f>
        <v>-</v>
      </c>
      <c r="T140" s="1" t="str">
        <f>IF(ISBLANK(C140), "-", COUNTA(E140:P140))</f>
        <v>-</v>
      </c>
      <c r="U140" s="1" t="str">
        <f>IF(ISBLANK(C140), "-", IF($P$2, IF(AND($P$2, IFERROR(MATCH($Q$2, E141:P141, 0), FALSE)), "Y", "N"), "-"))</f>
        <v>-</v>
      </c>
    </row>
    <row r="141" spans="1:21">
      <c r="D141" s="18"/>
      <c r="E141" s="20"/>
      <c r="F141" s="17"/>
      <c r="I141" s="17"/>
      <c r="J141" s="17"/>
      <c r="M141" s="17"/>
      <c r="N141" s="17"/>
      <c r="Q141" s="5"/>
    </row>
    <row r="142" spans="1:21">
      <c r="A142" s="1" t="str">
        <f t="shared" ref="A142:B142" si="64">IF(ISBLANK(C142), "-", IF(COUNTIF(C:C,C142)&gt;1,"Y", "N"))</f>
        <v>-</v>
      </c>
      <c r="B142" s="1" t="str">
        <f t="shared" si="64"/>
        <v>-</v>
      </c>
      <c r="D142" s="18"/>
      <c r="E142" s="20"/>
      <c r="F142" s="17"/>
      <c r="I142" s="17"/>
      <c r="J142" s="17"/>
      <c r="M142" s="17"/>
      <c r="N142" s="17"/>
      <c r="Q142" s="5" t="str">
        <f>IF(AND(S142&gt;=$J$2, T142&gt;=$G$2, IF($P$2, IFERROR(MATCH($Q$2, E143:P143, 0), FALSE), TRUE)), IFERROR(SUM(LARGE(E142:P142, 1), LARGE(E142:P142, 2))/2, "-"), "-")</f>
        <v>-</v>
      </c>
      <c r="R142" s="1" t="str">
        <f>IFERROR(RANK(Q142, Q:Q), "-")</f>
        <v>-</v>
      </c>
      <c r="S142" s="1" t="str">
        <f>IF(ISBLANK(C142), "-", SUM(IF(COUNTA(E142:F142)&gt;=1, 1, 0), IF(COUNTA(G142:H142)&gt;=1, 1, 0), IF(COUNTA(I142:J142)&gt;=1, 1, 0), IF(COUNTA(K142:L142)&gt;=1, 1, 0), IF(COUNTA(M142:N142)&gt;=1, 1, 0), IF(COUNTA(O142:P142)&gt;=1, 1, 0)))</f>
        <v>-</v>
      </c>
      <c r="T142" s="1" t="str">
        <f>IF(ISBLANK(C142), "-", COUNTA(E142:P142))</f>
        <v>-</v>
      </c>
      <c r="U142" s="1" t="str">
        <f>IF(ISBLANK(C142), "-", IF($P$2, IF(AND($P$2, IFERROR(MATCH($Q$2, E143:P143, 0), FALSE)), "Y", "N"), "-"))</f>
        <v>-</v>
      </c>
    </row>
    <row r="143" spans="1:21">
      <c r="D143" s="18"/>
      <c r="E143" s="20"/>
      <c r="F143" s="17"/>
      <c r="I143" s="17"/>
      <c r="J143" s="17"/>
      <c r="M143" s="17"/>
      <c r="N143" s="17"/>
      <c r="Q143" s="5"/>
    </row>
    <row r="144" spans="1:21">
      <c r="A144" s="1" t="str">
        <f t="shared" ref="A144:B144" si="65">IF(ISBLANK(C144), "-", IF(COUNTIF(C:C,C144)&gt;1,"Y", "N"))</f>
        <v>-</v>
      </c>
      <c r="B144" s="1" t="str">
        <f t="shared" si="65"/>
        <v>-</v>
      </c>
      <c r="D144" s="18"/>
      <c r="E144" s="20"/>
      <c r="F144" s="17"/>
      <c r="I144" s="17"/>
      <c r="J144" s="17"/>
      <c r="M144" s="17"/>
      <c r="N144" s="17"/>
      <c r="Q144" s="5" t="str">
        <f>IF(AND(S144&gt;=$J$2, T144&gt;=$G$2, IF($P$2, IFERROR(MATCH($Q$2, E145:P145, 0), FALSE), TRUE)), IFERROR(SUM(LARGE(E144:P144, 1), LARGE(E144:P144, 2))/2, "-"), "-")</f>
        <v>-</v>
      </c>
      <c r="R144" s="1" t="str">
        <f>IFERROR(RANK(Q144, Q:Q), "-")</f>
        <v>-</v>
      </c>
      <c r="S144" s="1" t="str">
        <f>IF(ISBLANK(C144), "-", SUM(IF(COUNTA(E144:F144)&gt;=1, 1, 0), IF(COUNTA(G144:H144)&gt;=1, 1, 0), IF(COUNTA(I144:J144)&gt;=1, 1, 0), IF(COUNTA(K144:L144)&gt;=1, 1, 0), IF(COUNTA(M144:N144)&gt;=1, 1, 0), IF(COUNTA(O144:P144)&gt;=1, 1, 0)))</f>
        <v>-</v>
      </c>
      <c r="T144" s="1" t="str">
        <f>IF(ISBLANK(C144), "-", COUNTA(E144:P144))</f>
        <v>-</v>
      </c>
      <c r="U144" s="1" t="str">
        <f>IF(ISBLANK(C144), "-", IF($P$2, IF(AND($P$2, IFERROR(MATCH($Q$2, E145:P145, 0), FALSE)), "Y", "N"), "-"))</f>
        <v>-</v>
      </c>
    </row>
    <row r="145" spans="1:21">
      <c r="D145" s="18"/>
      <c r="E145" s="20"/>
      <c r="F145" s="17"/>
      <c r="I145" s="17"/>
      <c r="J145" s="17"/>
      <c r="M145" s="17"/>
      <c r="N145" s="17"/>
      <c r="Q145" s="5"/>
    </row>
    <row r="146" spans="1:21">
      <c r="A146" s="1" t="str">
        <f t="shared" ref="A146:B146" si="66">IF(ISBLANK(C146), "-", IF(COUNTIF(C:C,C146)&gt;1,"Y", "N"))</f>
        <v>-</v>
      </c>
      <c r="B146" s="1" t="str">
        <f t="shared" si="66"/>
        <v>-</v>
      </c>
      <c r="D146" s="18"/>
      <c r="E146" s="20"/>
      <c r="F146" s="17"/>
      <c r="I146" s="17"/>
      <c r="J146" s="17"/>
      <c r="M146" s="17"/>
      <c r="N146" s="17"/>
      <c r="Q146" s="5" t="str">
        <f>IF(AND(S146&gt;=$J$2, T146&gt;=$G$2, IF($P$2, IFERROR(MATCH($Q$2, E147:P147, 0), FALSE), TRUE)), IFERROR(SUM(LARGE(E146:P146, 1), LARGE(E146:P146, 2))/2, "-"), "-")</f>
        <v>-</v>
      </c>
      <c r="R146" s="1" t="str">
        <f>IFERROR(RANK(Q146, Q:Q), "-")</f>
        <v>-</v>
      </c>
      <c r="S146" s="1" t="str">
        <f>IF(ISBLANK(C146), "-", SUM(IF(COUNTA(E146:F146)&gt;=1, 1, 0), IF(COUNTA(G146:H146)&gt;=1, 1, 0), IF(COUNTA(I146:J146)&gt;=1, 1, 0), IF(COUNTA(K146:L146)&gt;=1, 1, 0), IF(COUNTA(M146:N146)&gt;=1, 1, 0), IF(COUNTA(O146:P146)&gt;=1, 1, 0)))</f>
        <v>-</v>
      </c>
      <c r="T146" s="1" t="str">
        <f>IF(ISBLANK(C146), "-", COUNTA(E146:P146))</f>
        <v>-</v>
      </c>
      <c r="U146" s="1" t="str">
        <f>IF(ISBLANK(C146), "-", IF($P$2, IF(AND($P$2, IFERROR(MATCH($Q$2, E147:P147, 0), FALSE)), "Y", "N"), "-"))</f>
        <v>-</v>
      </c>
    </row>
    <row r="147" spans="1:21">
      <c r="D147" s="18"/>
      <c r="E147" s="20"/>
      <c r="F147" s="17"/>
      <c r="I147" s="17"/>
      <c r="J147" s="17"/>
      <c r="M147" s="17"/>
      <c r="N147" s="17"/>
      <c r="Q147" s="5"/>
    </row>
    <row r="148" spans="1:21">
      <c r="A148" s="1" t="str">
        <f t="shared" ref="A148:B148" si="67">IF(ISBLANK(C148), "-", IF(COUNTIF(C:C,C148)&gt;1,"Y", "N"))</f>
        <v>-</v>
      </c>
      <c r="B148" s="1" t="str">
        <f t="shared" si="67"/>
        <v>-</v>
      </c>
      <c r="D148" s="18"/>
      <c r="E148" s="20"/>
      <c r="F148" s="17"/>
      <c r="I148" s="17"/>
      <c r="J148" s="17"/>
      <c r="M148" s="17"/>
      <c r="N148" s="17"/>
      <c r="Q148" s="5" t="str">
        <f>IF(AND(S148&gt;=$J$2, T148&gt;=$G$2, IF($P$2, IFERROR(MATCH($Q$2, E149:P149, 0), FALSE), TRUE)), IFERROR(SUM(LARGE(E148:P148, 1), LARGE(E148:P148, 2))/2, "-"), "-")</f>
        <v>-</v>
      </c>
      <c r="R148" s="1" t="str">
        <f>IFERROR(RANK(Q148, Q:Q), "-")</f>
        <v>-</v>
      </c>
      <c r="S148" s="1" t="str">
        <f>IF(ISBLANK(C148), "-", SUM(IF(COUNTA(E148:F148)&gt;=1, 1, 0), IF(COUNTA(G148:H148)&gt;=1, 1, 0), IF(COUNTA(I148:J148)&gt;=1, 1, 0), IF(COUNTA(K148:L148)&gt;=1, 1, 0), IF(COUNTA(M148:N148)&gt;=1, 1, 0), IF(COUNTA(O148:P148)&gt;=1, 1, 0)))</f>
        <v>-</v>
      </c>
      <c r="T148" s="1" t="str">
        <f>IF(ISBLANK(C148), "-", COUNTA(E148:P148))</f>
        <v>-</v>
      </c>
      <c r="U148" s="1" t="str">
        <f>IF(ISBLANK(C148), "-", IF($P$2, IF(AND($P$2, IFERROR(MATCH($Q$2, E149:P149, 0), FALSE)), "Y", "N"), "-"))</f>
        <v>-</v>
      </c>
    </row>
    <row r="149" spans="1:21">
      <c r="D149" s="18"/>
      <c r="E149" s="20"/>
      <c r="F149" s="17"/>
      <c r="I149" s="17"/>
      <c r="J149" s="17"/>
      <c r="M149" s="17"/>
      <c r="N149" s="17"/>
      <c r="Q149" s="5"/>
    </row>
    <row r="150" spans="1:21">
      <c r="A150" s="1" t="str">
        <f t="shared" ref="A150:B150" si="68">IF(ISBLANK(C150), "-", IF(COUNTIF(C:C,C150)&gt;1,"Y", "N"))</f>
        <v>-</v>
      </c>
      <c r="B150" s="1" t="str">
        <f t="shared" si="68"/>
        <v>-</v>
      </c>
      <c r="D150" s="18"/>
      <c r="E150" s="20"/>
      <c r="F150" s="17"/>
      <c r="I150" s="17"/>
      <c r="J150" s="17"/>
      <c r="M150" s="17"/>
      <c r="N150" s="17"/>
      <c r="Q150" s="5" t="str">
        <f>IF(AND(S150&gt;=$J$2, T150&gt;=$G$2, IF($P$2, IFERROR(MATCH($Q$2, E151:P151, 0), FALSE), TRUE)), IFERROR(SUM(LARGE(E150:P150, 1), LARGE(E150:P150, 2))/2, "-"), "-")</f>
        <v>-</v>
      </c>
      <c r="R150" s="1" t="str">
        <f>IFERROR(RANK(Q150, Q:Q), "-")</f>
        <v>-</v>
      </c>
      <c r="S150" s="1" t="str">
        <f>IF(ISBLANK(C150), "-", SUM(IF(COUNTA(E150:F150)&gt;=1, 1, 0), IF(COUNTA(G150:H150)&gt;=1, 1, 0), IF(COUNTA(I150:J150)&gt;=1, 1, 0), IF(COUNTA(K150:L150)&gt;=1, 1, 0), IF(COUNTA(M150:N150)&gt;=1, 1, 0), IF(COUNTA(O150:P150)&gt;=1, 1, 0)))</f>
        <v>-</v>
      </c>
      <c r="T150" s="1" t="str">
        <f>IF(ISBLANK(C150), "-", COUNTA(E150:P150))</f>
        <v>-</v>
      </c>
      <c r="U150" s="1" t="str">
        <f>IF(ISBLANK(C150), "-", IF($P$2, IF(AND($P$2, IFERROR(MATCH($Q$2, E151:P151, 0), FALSE)), "Y", "N"), "-"))</f>
        <v>-</v>
      </c>
    </row>
    <row r="151" spans="1:21">
      <c r="D151" s="18"/>
      <c r="E151" s="20"/>
      <c r="F151" s="17"/>
      <c r="I151" s="17"/>
      <c r="J151" s="17"/>
      <c r="M151" s="17"/>
      <c r="N151" s="17"/>
      <c r="Q151" s="5"/>
    </row>
    <row r="152" spans="1:21">
      <c r="A152" s="1" t="str">
        <f t="shared" ref="A152:B152" si="69">IF(ISBLANK(C152), "-", IF(COUNTIF(C:C,C152)&gt;1,"Y", "N"))</f>
        <v>-</v>
      </c>
      <c r="B152" s="1" t="str">
        <f t="shared" si="69"/>
        <v>-</v>
      </c>
      <c r="D152" s="18"/>
      <c r="E152" s="20"/>
      <c r="F152" s="17"/>
      <c r="I152" s="17"/>
      <c r="J152" s="17"/>
      <c r="M152" s="17"/>
      <c r="N152" s="17"/>
      <c r="Q152" s="5" t="str">
        <f>IF(AND(S152&gt;=$J$2, T152&gt;=$G$2, IF($P$2, IFERROR(MATCH($Q$2, E153:P153, 0), FALSE), TRUE)), IFERROR(SUM(LARGE(E152:P152, 1), LARGE(E152:P152, 2))/2, "-"), "-")</f>
        <v>-</v>
      </c>
      <c r="R152" s="1" t="str">
        <f>IFERROR(RANK(Q152, Q:Q), "-")</f>
        <v>-</v>
      </c>
      <c r="S152" s="1" t="str">
        <f>IF(ISBLANK(C152), "-", SUM(IF(COUNTA(E152:F152)&gt;=1, 1, 0), IF(COUNTA(G152:H152)&gt;=1, 1, 0), IF(COUNTA(I152:J152)&gt;=1, 1, 0), IF(COUNTA(K152:L152)&gt;=1, 1, 0), IF(COUNTA(M152:N152)&gt;=1, 1, 0), IF(COUNTA(O152:P152)&gt;=1, 1, 0)))</f>
        <v>-</v>
      </c>
      <c r="T152" s="1" t="str">
        <f>IF(ISBLANK(C152), "-", COUNTA(E152:P152))</f>
        <v>-</v>
      </c>
      <c r="U152" s="1" t="str">
        <f>IF(ISBLANK(C152), "-", IF($P$2, IF(AND($P$2, IFERROR(MATCH($Q$2, E153:P153, 0), FALSE)), "Y", "N"), "-"))</f>
        <v>-</v>
      </c>
    </row>
    <row r="153" spans="1:21">
      <c r="D153" s="18"/>
      <c r="E153" s="20"/>
      <c r="F153" s="17"/>
      <c r="I153" s="17"/>
      <c r="J153" s="17"/>
      <c r="M153" s="17"/>
      <c r="N153" s="17"/>
      <c r="Q153" s="5"/>
    </row>
    <row r="154" spans="1:21">
      <c r="A154" s="1" t="str">
        <f t="shared" ref="A154:B154" si="70">IF(ISBLANK(C154), "-", IF(COUNTIF(C:C,C154)&gt;1,"Y", "N"))</f>
        <v>-</v>
      </c>
      <c r="B154" s="1" t="str">
        <f t="shared" si="70"/>
        <v>-</v>
      </c>
      <c r="D154" s="18"/>
      <c r="E154" s="20"/>
      <c r="F154" s="17"/>
      <c r="I154" s="17"/>
      <c r="J154" s="17"/>
      <c r="M154" s="17"/>
      <c r="N154" s="17"/>
      <c r="Q154" s="5" t="str">
        <f>IF(AND(S154&gt;=$J$2, T154&gt;=$G$2, IF($P$2, IFERROR(MATCH($Q$2, E155:P155, 0), FALSE), TRUE)), IFERROR(SUM(LARGE(E154:P154, 1), LARGE(E154:P154, 2))/2, "-"), "-")</f>
        <v>-</v>
      </c>
      <c r="R154" s="1" t="str">
        <f>IFERROR(RANK(Q154, Q:Q), "-")</f>
        <v>-</v>
      </c>
      <c r="S154" s="1" t="str">
        <f>IF(ISBLANK(C154), "-", SUM(IF(COUNTA(E154:F154)&gt;=1, 1, 0), IF(COUNTA(G154:H154)&gt;=1, 1, 0), IF(COUNTA(I154:J154)&gt;=1, 1, 0), IF(COUNTA(K154:L154)&gt;=1, 1, 0), IF(COUNTA(M154:N154)&gt;=1, 1, 0), IF(COUNTA(O154:P154)&gt;=1, 1, 0)))</f>
        <v>-</v>
      </c>
      <c r="T154" s="1" t="str">
        <f>IF(ISBLANK(C154), "-", COUNTA(E154:P154))</f>
        <v>-</v>
      </c>
      <c r="U154" s="1" t="str">
        <f>IF(ISBLANK(C154), "-", IF($P$2, IF(AND($P$2, IFERROR(MATCH($Q$2, E155:P155, 0), FALSE)), "Y", "N"), "-"))</f>
        <v>-</v>
      </c>
    </row>
    <row r="155" spans="1:21">
      <c r="D155" s="18"/>
      <c r="E155" s="20"/>
      <c r="F155" s="17"/>
      <c r="I155" s="17"/>
      <c r="J155" s="17"/>
      <c r="M155" s="17"/>
      <c r="N155" s="17"/>
      <c r="Q155" s="5"/>
    </row>
    <row r="156" spans="1:21">
      <c r="A156" s="1" t="str">
        <f t="shared" ref="A156:B156" si="71">IF(ISBLANK(C156), "-", IF(COUNTIF(C:C,C156)&gt;1,"Y", "N"))</f>
        <v>-</v>
      </c>
      <c r="B156" s="1" t="str">
        <f t="shared" si="71"/>
        <v>-</v>
      </c>
      <c r="D156" s="18"/>
      <c r="E156" s="20"/>
      <c r="F156" s="17"/>
      <c r="I156" s="17"/>
      <c r="J156" s="17"/>
      <c r="M156" s="17"/>
      <c r="N156" s="17"/>
      <c r="Q156" s="5" t="str">
        <f>IF(AND(S156&gt;=$J$2, T156&gt;=$G$2, IF($P$2, IFERROR(MATCH($Q$2, E157:P157, 0), FALSE), TRUE)), IFERROR(SUM(LARGE(E156:P156, 1), LARGE(E156:P156, 2))/2, "-"), "-")</f>
        <v>-</v>
      </c>
      <c r="R156" s="1" t="str">
        <f>IFERROR(RANK(Q156, Q:Q), "-")</f>
        <v>-</v>
      </c>
      <c r="S156" s="1" t="str">
        <f>IF(ISBLANK(C156), "-", SUM(IF(COUNTA(E156:F156)&gt;=1, 1, 0), IF(COUNTA(G156:H156)&gt;=1, 1, 0), IF(COUNTA(I156:J156)&gt;=1, 1, 0), IF(COUNTA(K156:L156)&gt;=1, 1, 0), IF(COUNTA(M156:N156)&gt;=1, 1, 0), IF(COUNTA(O156:P156)&gt;=1, 1, 0)))</f>
        <v>-</v>
      </c>
      <c r="T156" s="1" t="str">
        <f>IF(ISBLANK(C156), "-", COUNTA(E156:P156))</f>
        <v>-</v>
      </c>
      <c r="U156" s="1" t="str">
        <f>IF(ISBLANK(C156), "-", IF($P$2, IF(AND($P$2, IFERROR(MATCH($Q$2, E157:P157, 0), FALSE)), "Y", "N"), "-"))</f>
        <v>-</v>
      </c>
    </row>
    <row r="157" spans="1:21">
      <c r="D157" s="18"/>
      <c r="E157" s="20"/>
      <c r="F157" s="17"/>
      <c r="I157" s="17"/>
      <c r="J157" s="17"/>
      <c r="M157" s="17"/>
      <c r="N157" s="17"/>
      <c r="Q157" s="5"/>
    </row>
    <row r="158" spans="1:21">
      <c r="A158" s="1" t="str">
        <f t="shared" ref="A158:B158" si="72">IF(ISBLANK(C158), "-", IF(COUNTIF(C:C,C158)&gt;1,"Y", "N"))</f>
        <v>-</v>
      </c>
      <c r="B158" s="1" t="str">
        <f t="shared" si="72"/>
        <v>-</v>
      </c>
      <c r="D158" s="18"/>
      <c r="E158" s="20"/>
      <c r="F158" s="17"/>
      <c r="I158" s="17"/>
      <c r="J158" s="17"/>
      <c r="M158" s="17"/>
      <c r="N158" s="17"/>
      <c r="Q158" s="5" t="str">
        <f>IF(AND(S158&gt;=$J$2, T158&gt;=$G$2, IF($P$2, IFERROR(MATCH($Q$2, E159:P159, 0), FALSE), TRUE)), IFERROR(SUM(LARGE(E158:P158, 1), LARGE(E158:P158, 2))/2, "-"), "-")</f>
        <v>-</v>
      </c>
      <c r="R158" s="1" t="str">
        <f>IFERROR(RANK(Q158, Q:Q), "-")</f>
        <v>-</v>
      </c>
      <c r="S158" s="1" t="str">
        <f>IF(ISBLANK(C158), "-", SUM(IF(COUNTA(E158:F158)&gt;=1, 1, 0), IF(COUNTA(G158:H158)&gt;=1, 1, 0), IF(COUNTA(I158:J158)&gt;=1, 1, 0), IF(COUNTA(K158:L158)&gt;=1, 1, 0), IF(COUNTA(M158:N158)&gt;=1, 1, 0), IF(COUNTA(O158:P158)&gt;=1, 1, 0)))</f>
        <v>-</v>
      </c>
      <c r="T158" s="1" t="str">
        <f>IF(ISBLANK(C158), "-", COUNTA(E158:P158))</f>
        <v>-</v>
      </c>
      <c r="U158" s="1" t="str">
        <f>IF(ISBLANK(C158), "-", IF($P$2, IF(AND($P$2, IFERROR(MATCH($Q$2, E159:P159, 0), FALSE)), "Y", "N"), "-"))</f>
        <v>-</v>
      </c>
    </row>
    <row r="159" spans="1:21">
      <c r="D159" s="18"/>
      <c r="E159" s="20"/>
      <c r="F159" s="17"/>
      <c r="I159" s="17"/>
      <c r="J159" s="17"/>
      <c r="M159" s="17"/>
      <c r="N159" s="17"/>
      <c r="Q159" s="5"/>
    </row>
    <row r="160" spans="1:21">
      <c r="A160" s="1" t="str">
        <f t="shared" ref="A160:B160" si="73">IF(ISBLANK(C160), "-", IF(COUNTIF(C:C,C160)&gt;1,"Y", "N"))</f>
        <v>-</v>
      </c>
      <c r="B160" s="1" t="str">
        <f t="shared" si="73"/>
        <v>-</v>
      </c>
      <c r="D160" s="18"/>
      <c r="E160" s="20"/>
      <c r="F160" s="17"/>
      <c r="I160" s="17"/>
      <c r="J160" s="17"/>
      <c r="M160" s="17"/>
      <c r="N160" s="17"/>
      <c r="Q160" s="5" t="str">
        <f>IF(AND(S160&gt;=$J$2, T160&gt;=$G$2, IF($P$2, IFERROR(MATCH($Q$2, E161:P161, 0), FALSE), TRUE)), IFERROR(SUM(LARGE(E160:P160, 1), LARGE(E160:P160, 2))/2, "-"), "-")</f>
        <v>-</v>
      </c>
      <c r="R160" s="1" t="str">
        <f>IFERROR(RANK(Q160, Q:Q), "-")</f>
        <v>-</v>
      </c>
      <c r="S160" s="1" t="str">
        <f>IF(ISBLANK(C160), "-", SUM(IF(COUNTA(E160:F160)&gt;=1, 1, 0), IF(COUNTA(G160:H160)&gt;=1, 1, 0), IF(COUNTA(I160:J160)&gt;=1, 1, 0), IF(COUNTA(K160:L160)&gt;=1, 1, 0), IF(COUNTA(M160:N160)&gt;=1, 1, 0), IF(COUNTA(O160:P160)&gt;=1, 1, 0)))</f>
        <v>-</v>
      </c>
      <c r="T160" s="1" t="str">
        <f>IF(ISBLANK(C160), "-", COUNTA(E160:P160))</f>
        <v>-</v>
      </c>
      <c r="U160" s="1" t="str">
        <f>IF(ISBLANK(C160), "-", IF($P$2, IF(AND($P$2, IFERROR(MATCH($Q$2, E161:P161, 0), FALSE)), "Y", "N"), "-"))</f>
        <v>-</v>
      </c>
    </row>
    <row r="161" spans="1:21">
      <c r="D161" s="18"/>
      <c r="E161" s="20"/>
      <c r="F161" s="17"/>
      <c r="I161" s="17"/>
      <c r="J161" s="17"/>
      <c r="M161" s="17"/>
      <c r="N161" s="17"/>
      <c r="Q161" s="5"/>
    </row>
    <row r="162" spans="1:21">
      <c r="A162" s="1" t="str">
        <f t="shared" ref="A162:B162" si="74">IF(ISBLANK(C162), "-", IF(COUNTIF(C:C,C162)&gt;1,"Y", "N"))</f>
        <v>-</v>
      </c>
      <c r="B162" s="1" t="str">
        <f t="shared" si="74"/>
        <v>-</v>
      </c>
      <c r="D162" s="18"/>
      <c r="E162" s="20"/>
      <c r="F162" s="17"/>
      <c r="I162" s="17"/>
      <c r="J162" s="17"/>
      <c r="M162" s="17"/>
      <c r="N162" s="17"/>
      <c r="Q162" s="5" t="str">
        <f>IF(AND(S162&gt;=$J$2, T162&gt;=$G$2, IF($P$2, IFERROR(MATCH($Q$2, E163:P163, 0), FALSE), TRUE)), IFERROR(SUM(LARGE(E162:P162, 1), LARGE(E162:P162, 2))/2, "-"), "-")</f>
        <v>-</v>
      </c>
      <c r="R162" s="1" t="str">
        <f>IFERROR(RANK(Q162, Q:Q), "-")</f>
        <v>-</v>
      </c>
      <c r="S162" s="1" t="str">
        <f>IF(ISBLANK(C162), "-", SUM(IF(COUNTA(E162:F162)&gt;=1, 1, 0), IF(COUNTA(G162:H162)&gt;=1, 1, 0), IF(COUNTA(I162:J162)&gt;=1, 1, 0), IF(COUNTA(K162:L162)&gt;=1, 1, 0), IF(COUNTA(M162:N162)&gt;=1, 1, 0), IF(COUNTA(O162:P162)&gt;=1, 1, 0)))</f>
        <v>-</v>
      </c>
      <c r="T162" s="1" t="str">
        <f>IF(ISBLANK(C162), "-", COUNTA(E162:P162))</f>
        <v>-</v>
      </c>
      <c r="U162" s="1" t="str">
        <f>IF(ISBLANK(C162), "-", IF($P$2, IF(AND($P$2, IFERROR(MATCH($Q$2, E163:P163, 0), FALSE)), "Y", "N"), "-"))</f>
        <v>-</v>
      </c>
    </row>
    <row r="163" spans="1:21">
      <c r="D163" s="18"/>
      <c r="E163" s="20"/>
      <c r="F163" s="17"/>
      <c r="I163" s="17"/>
      <c r="J163" s="17"/>
      <c r="M163" s="17"/>
      <c r="N163" s="17"/>
      <c r="Q163" s="5"/>
    </row>
    <row r="164" spans="1:21">
      <c r="A164" s="1" t="str">
        <f t="shared" ref="A164:B164" si="75">IF(ISBLANK(C164), "-", IF(COUNTIF(C:C,C164)&gt;1,"Y", "N"))</f>
        <v>-</v>
      </c>
      <c r="B164" s="1" t="str">
        <f t="shared" si="75"/>
        <v>-</v>
      </c>
      <c r="D164" s="18"/>
      <c r="E164" s="20"/>
      <c r="F164" s="17"/>
      <c r="I164" s="17"/>
      <c r="J164" s="17"/>
      <c r="M164" s="17"/>
      <c r="N164" s="17"/>
      <c r="Q164" s="5" t="str">
        <f>IF(AND(S164&gt;=$J$2, T164&gt;=$G$2, IF($P$2, IFERROR(MATCH($Q$2, E165:P165, 0), FALSE), TRUE)), IFERROR(SUM(LARGE(E164:P164, 1), LARGE(E164:P164, 2))/2, "-"), "-")</f>
        <v>-</v>
      </c>
      <c r="R164" s="1" t="str">
        <f>IFERROR(RANK(Q164, Q:Q), "-")</f>
        <v>-</v>
      </c>
      <c r="S164" s="1" t="str">
        <f>IF(ISBLANK(C164), "-", SUM(IF(COUNTA(E164:F164)&gt;=1, 1, 0), IF(COUNTA(G164:H164)&gt;=1, 1, 0), IF(COUNTA(I164:J164)&gt;=1, 1, 0), IF(COUNTA(K164:L164)&gt;=1, 1, 0), IF(COUNTA(M164:N164)&gt;=1, 1, 0), IF(COUNTA(O164:P164)&gt;=1, 1, 0)))</f>
        <v>-</v>
      </c>
      <c r="T164" s="1" t="str">
        <f>IF(ISBLANK(C164), "-", COUNTA(E164:P164))</f>
        <v>-</v>
      </c>
      <c r="U164" s="1" t="str">
        <f>IF(ISBLANK(C164), "-", IF($P$2, IF(AND($P$2, IFERROR(MATCH($Q$2, E165:P165, 0), FALSE)), "Y", "N"), "-"))</f>
        <v>-</v>
      </c>
    </row>
    <row r="165" spans="1:21">
      <c r="D165" s="18"/>
      <c r="E165" s="20"/>
      <c r="F165" s="17"/>
      <c r="I165" s="17"/>
      <c r="J165" s="17"/>
      <c r="M165" s="17"/>
      <c r="N165" s="17"/>
      <c r="Q165" s="5"/>
    </row>
    <row r="166" spans="1:21">
      <c r="A166" s="1" t="str">
        <f t="shared" ref="A166:B166" si="76">IF(ISBLANK(C166), "-", IF(COUNTIF(C:C,C166)&gt;1,"Y", "N"))</f>
        <v>-</v>
      </c>
      <c r="B166" s="1" t="str">
        <f t="shared" si="76"/>
        <v>-</v>
      </c>
      <c r="D166" s="18"/>
      <c r="E166" s="20"/>
      <c r="F166" s="17"/>
      <c r="I166" s="17"/>
      <c r="J166" s="17"/>
      <c r="M166" s="17"/>
      <c r="N166" s="17"/>
      <c r="Q166" s="5" t="str">
        <f>IF(AND(S166&gt;=$J$2, T166&gt;=$G$2, IF($P$2, IFERROR(MATCH($Q$2, E167:P167, 0), FALSE), TRUE)), IFERROR(SUM(LARGE(E166:P166, 1), LARGE(E166:P166, 2))/2, "-"), "-")</f>
        <v>-</v>
      </c>
      <c r="R166" s="1" t="str">
        <f>IFERROR(RANK(Q166, Q:Q), "-")</f>
        <v>-</v>
      </c>
      <c r="S166" s="1" t="str">
        <f>IF(ISBLANK(C166), "-", SUM(IF(COUNTA(E166:F166)&gt;=1, 1, 0), IF(COUNTA(G166:H166)&gt;=1, 1, 0), IF(COUNTA(I166:J166)&gt;=1, 1, 0), IF(COUNTA(K166:L166)&gt;=1, 1, 0), IF(COUNTA(M166:N166)&gt;=1, 1, 0), IF(COUNTA(O166:P166)&gt;=1, 1, 0)))</f>
        <v>-</v>
      </c>
      <c r="T166" s="1" t="str">
        <f>IF(ISBLANK(C166), "-", COUNTA(E166:P166))</f>
        <v>-</v>
      </c>
      <c r="U166" s="1" t="str">
        <f>IF(ISBLANK(C166), "-", IF($P$2, IF(AND($P$2, IFERROR(MATCH($Q$2, E167:P167, 0), FALSE)), "Y", "N"), "-"))</f>
        <v>-</v>
      </c>
    </row>
    <row r="167" spans="1:21">
      <c r="D167" s="18"/>
      <c r="E167" s="20"/>
      <c r="F167" s="17"/>
      <c r="I167" s="17"/>
      <c r="J167" s="17"/>
      <c r="M167" s="17"/>
      <c r="N167" s="17"/>
      <c r="Q167" s="5"/>
    </row>
    <row r="168" spans="1:21">
      <c r="A168" s="1" t="str">
        <f t="shared" ref="A168:B168" si="77">IF(ISBLANK(C168), "-", IF(COUNTIF(C:C,C168)&gt;1,"Y", "N"))</f>
        <v>-</v>
      </c>
      <c r="B168" s="1" t="str">
        <f t="shared" si="77"/>
        <v>-</v>
      </c>
      <c r="D168" s="18"/>
      <c r="E168" s="20"/>
      <c r="F168" s="17"/>
      <c r="I168" s="17"/>
      <c r="J168" s="17"/>
      <c r="M168" s="17"/>
      <c r="N168" s="17"/>
      <c r="Q168" s="5" t="str">
        <f>IF(AND(S168&gt;=$J$2, T168&gt;=$G$2, IF($P$2, IFERROR(MATCH($Q$2, E169:P169, 0), FALSE), TRUE)), IFERROR(SUM(LARGE(E168:P168, 1), LARGE(E168:P168, 2))/2, "-"), "-")</f>
        <v>-</v>
      </c>
      <c r="R168" s="1" t="str">
        <f>IFERROR(RANK(Q168, Q:Q), "-")</f>
        <v>-</v>
      </c>
      <c r="S168" s="1" t="str">
        <f>IF(ISBLANK(C168), "-", SUM(IF(COUNTA(E168:F168)&gt;=1, 1, 0), IF(COUNTA(G168:H168)&gt;=1, 1, 0), IF(COUNTA(I168:J168)&gt;=1, 1, 0), IF(COUNTA(K168:L168)&gt;=1, 1, 0), IF(COUNTA(M168:N168)&gt;=1, 1, 0), IF(COUNTA(O168:P168)&gt;=1, 1, 0)))</f>
        <v>-</v>
      </c>
      <c r="T168" s="1" t="str">
        <f>IF(ISBLANK(C168), "-", COUNTA(E168:P168))</f>
        <v>-</v>
      </c>
      <c r="U168" s="1" t="str">
        <f>IF(ISBLANK(C168), "-", IF($P$2, IF(AND($P$2, IFERROR(MATCH($Q$2, E169:P169, 0), FALSE)), "Y", "N"), "-"))</f>
        <v>-</v>
      </c>
    </row>
    <row r="169" spans="1:21">
      <c r="D169" s="18"/>
      <c r="E169" s="20"/>
      <c r="F169" s="17"/>
      <c r="I169" s="17"/>
      <c r="J169" s="17"/>
      <c r="M169" s="17"/>
      <c r="N169" s="17"/>
      <c r="Q169" s="5"/>
    </row>
    <row r="170" spans="1:21">
      <c r="A170" s="1" t="str">
        <f t="shared" ref="A170:B170" si="78">IF(ISBLANK(C170), "-", IF(COUNTIF(C:C,C170)&gt;1,"Y", "N"))</f>
        <v>-</v>
      </c>
      <c r="B170" s="1" t="str">
        <f t="shared" si="78"/>
        <v>-</v>
      </c>
      <c r="D170" s="18"/>
      <c r="E170" s="20"/>
      <c r="F170" s="17"/>
      <c r="I170" s="17"/>
      <c r="J170" s="17"/>
      <c r="M170" s="17"/>
      <c r="N170" s="17"/>
      <c r="Q170" s="5" t="str">
        <f>IF(AND(S170&gt;=$J$2, T170&gt;=$G$2, IF($P$2, IFERROR(MATCH($Q$2, E171:P171, 0), FALSE), TRUE)), IFERROR(SUM(LARGE(E170:P170, 1), LARGE(E170:P170, 2))/2, "-"), "-")</f>
        <v>-</v>
      </c>
      <c r="R170" s="1" t="str">
        <f>IFERROR(RANK(Q170, Q:Q), "-")</f>
        <v>-</v>
      </c>
      <c r="S170" s="1" t="str">
        <f>IF(ISBLANK(C170), "-", SUM(IF(COUNTA(E170:F170)&gt;=1, 1, 0), IF(COUNTA(G170:H170)&gt;=1, 1, 0), IF(COUNTA(I170:J170)&gt;=1, 1, 0), IF(COUNTA(K170:L170)&gt;=1, 1, 0), IF(COUNTA(M170:N170)&gt;=1, 1, 0), IF(COUNTA(O170:P170)&gt;=1, 1, 0)))</f>
        <v>-</v>
      </c>
      <c r="T170" s="1" t="str">
        <f>IF(ISBLANK(C170), "-", COUNTA(E170:P170))</f>
        <v>-</v>
      </c>
      <c r="U170" s="1" t="str">
        <f>IF(ISBLANK(C170), "-", IF($P$2, IF(AND($P$2, IFERROR(MATCH($Q$2, E171:P171, 0), FALSE)), "Y", "N"), "-"))</f>
        <v>-</v>
      </c>
    </row>
    <row r="171" spans="1:21">
      <c r="D171" s="18"/>
      <c r="E171" s="20"/>
      <c r="F171" s="17"/>
      <c r="I171" s="17"/>
      <c r="J171" s="17"/>
      <c r="M171" s="17"/>
      <c r="N171" s="17"/>
      <c r="Q171" s="5"/>
    </row>
    <row r="172" spans="1:21">
      <c r="A172" s="1" t="str">
        <f t="shared" ref="A172:B172" si="79">IF(ISBLANK(C172), "-", IF(COUNTIF(C:C,C172)&gt;1,"Y", "N"))</f>
        <v>-</v>
      </c>
      <c r="B172" s="1" t="str">
        <f t="shared" si="79"/>
        <v>-</v>
      </c>
      <c r="D172" s="18"/>
      <c r="E172" s="20"/>
      <c r="F172" s="17"/>
      <c r="I172" s="17"/>
      <c r="J172" s="17"/>
      <c r="M172" s="17"/>
      <c r="N172" s="17"/>
      <c r="Q172" s="5" t="str">
        <f>IF(AND(S172&gt;=$J$2, T172&gt;=$G$2, IF($P$2, IFERROR(MATCH($Q$2, E173:P173, 0), FALSE), TRUE)), IFERROR(SUM(LARGE(E172:P172, 1), LARGE(E172:P172, 2))/2, "-"), "-")</f>
        <v>-</v>
      </c>
      <c r="R172" s="1" t="str">
        <f>IFERROR(RANK(Q172, Q:Q), "-")</f>
        <v>-</v>
      </c>
      <c r="S172" s="1" t="str">
        <f>IF(ISBLANK(C172), "-", SUM(IF(COUNTA(E172:F172)&gt;=1, 1, 0), IF(COUNTA(G172:H172)&gt;=1, 1, 0), IF(COUNTA(I172:J172)&gt;=1, 1, 0), IF(COUNTA(K172:L172)&gt;=1, 1, 0), IF(COUNTA(M172:N172)&gt;=1, 1, 0), IF(COUNTA(O172:P172)&gt;=1, 1, 0)))</f>
        <v>-</v>
      </c>
      <c r="T172" s="1" t="str">
        <f>IF(ISBLANK(C172), "-", COUNTA(E172:P172))</f>
        <v>-</v>
      </c>
      <c r="U172" s="1" t="str">
        <f>IF(ISBLANK(C172), "-", IF($P$2, IF(AND($P$2, IFERROR(MATCH($Q$2, E173:P173, 0), FALSE)), "Y", "N"), "-"))</f>
        <v>-</v>
      </c>
    </row>
    <row r="173" spans="1:21">
      <c r="D173" s="18"/>
      <c r="E173" s="20"/>
      <c r="F173" s="17"/>
      <c r="I173" s="17"/>
      <c r="J173" s="17"/>
      <c r="M173" s="17"/>
      <c r="N173" s="17"/>
      <c r="Q173" s="5"/>
    </row>
    <row r="174" spans="1:21">
      <c r="A174" s="1" t="str">
        <f t="shared" ref="A174:B174" si="80">IF(ISBLANK(C174), "-", IF(COUNTIF(C:C,C174)&gt;1,"Y", "N"))</f>
        <v>-</v>
      </c>
      <c r="B174" s="1" t="str">
        <f t="shared" si="80"/>
        <v>-</v>
      </c>
      <c r="D174" s="18"/>
      <c r="E174" s="20"/>
      <c r="F174" s="17"/>
      <c r="I174" s="17"/>
      <c r="J174" s="17"/>
      <c r="M174" s="17"/>
      <c r="N174" s="17"/>
      <c r="Q174" s="5" t="str">
        <f>IF(AND(S174&gt;=$J$2, T174&gt;=$G$2, IF($P$2, IFERROR(MATCH($Q$2, E175:P175, 0), FALSE), TRUE)), IFERROR(SUM(LARGE(E174:P174, 1), LARGE(E174:P174, 2))/2, "-"), "-")</f>
        <v>-</v>
      </c>
      <c r="R174" s="1" t="str">
        <f>IFERROR(RANK(Q174, Q:Q), "-")</f>
        <v>-</v>
      </c>
      <c r="S174" s="1" t="str">
        <f>IF(ISBLANK(C174), "-", SUM(IF(COUNTA(E174:F174)&gt;=1, 1, 0), IF(COUNTA(G174:H174)&gt;=1, 1, 0), IF(COUNTA(I174:J174)&gt;=1, 1, 0), IF(COUNTA(K174:L174)&gt;=1, 1, 0), IF(COUNTA(M174:N174)&gt;=1, 1, 0), IF(COUNTA(O174:P174)&gt;=1, 1, 0)))</f>
        <v>-</v>
      </c>
      <c r="T174" s="1" t="str">
        <f>IF(ISBLANK(C174), "-", COUNTA(E174:P174))</f>
        <v>-</v>
      </c>
      <c r="U174" s="1" t="str">
        <f>IF(ISBLANK(C174), "-", IF($P$2, IF(AND($P$2, IFERROR(MATCH($Q$2, E175:P175, 0), FALSE)), "Y", "N"), "-"))</f>
        <v>-</v>
      </c>
    </row>
    <row r="175" spans="1:21">
      <c r="D175" s="18"/>
      <c r="E175" s="20"/>
      <c r="F175" s="17"/>
      <c r="I175" s="17"/>
      <c r="J175" s="17"/>
      <c r="M175" s="17"/>
      <c r="N175" s="17"/>
      <c r="Q175" s="5"/>
    </row>
    <row r="176" spans="1:21">
      <c r="A176" s="1" t="str">
        <f t="shared" ref="A176:B176" si="81">IF(ISBLANK(C176), "-", IF(COUNTIF(C:C,C176)&gt;1,"Y", "N"))</f>
        <v>-</v>
      </c>
      <c r="B176" s="1" t="str">
        <f t="shared" si="81"/>
        <v>-</v>
      </c>
      <c r="D176" s="18"/>
      <c r="E176" s="20"/>
      <c r="F176" s="17"/>
      <c r="I176" s="17"/>
      <c r="J176" s="17"/>
      <c r="M176" s="17"/>
      <c r="N176" s="17"/>
      <c r="Q176" s="5" t="str">
        <f>IF(AND(S176&gt;=$J$2, T176&gt;=$G$2, IF($P$2, IFERROR(MATCH($Q$2, E177:P177, 0), FALSE), TRUE)), IFERROR(SUM(LARGE(E176:P176, 1), LARGE(E176:P176, 2))/2, "-"), "-")</f>
        <v>-</v>
      </c>
      <c r="R176" s="1" t="str">
        <f>IFERROR(RANK(Q176, Q:Q), "-")</f>
        <v>-</v>
      </c>
      <c r="S176" s="1" t="str">
        <f>IF(ISBLANK(C176), "-", SUM(IF(COUNTA(E176:F176)&gt;=1, 1, 0), IF(COUNTA(G176:H176)&gt;=1, 1, 0), IF(COUNTA(I176:J176)&gt;=1, 1, 0), IF(COUNTA(K176:L176)&gt;=1, 1, 0), IF(COUNTA(M176:N176)&gt;=1, 1, 0), IF(COUNTA(O176:P176)&gt;=1, 1, 0)))</f>
        <v>-</v>
      </c>
      <c r="T176" s="1" t="str">
        <f>IF(ISBLANK(C176), "-", COUNTA(E176:P176))</f>
        <v>-</v>
      </c>
      <c r="U176" s="1" t="str">
        <f>IF(ISBLANK(C176), "-", IF($P$2, IF(AND($P$2, IFERROR(MATCH($Q$2, E177:P177, 0), FALSE)), "Y", "N"), "-"))</f>
        <v>-</v>
      </c>
    </row>
    <row r="177" spans="1:21">
      <c r="D177" s="18"/>
      <c r="E177" s="20"/>
      <c r="F177" s="17"/>
      <c r="I177" s="17"/>
      <c r="J177" s="17"/>
      <c r="M177" s="17"/>
      <c r="N177" s="17"/>
      <c r="Q177" s="5"/>
    </row>
    <row r="178" spans="1:21">
      <c r="A178" s="1" t="str">
        <f t="shared" ref="A178:B178" si="82">IF(ISBLANK(C178), "-", IF(COUNTIF(C:C,C178)&gt;1,"Y", "N"))</f>
        <v>-</v>
      </c>
      <c r="B178" s="1" t="str">
        <f t="shared" si="82"/>
        <v>-</v>
      </c>
      <c r="D178" s="18"/>
      <c r="E178" s="20"/>
      <c r="F178" s="17"/>
      <c r="I178" s="17"/>
      <c r="J178" s="17"/>
      <c r="M178" s="17"/>
      <c r="N178" s="17"/>
      <c r="Q178" s="5" t="str">
        <f>IF(AND(S178&gt;=$J$2, T178&gt;=$G$2, IF($P$2, IFERROR(MATCH($Q$2, E179:P179, 0), FALSE), TRUE)), IFERROR(SUM(LARGE(E178:P178, 1), LARGE(E178:P178, 2))/2, "-"), "-")</f>
        <v>-</v>
      </c>
      <c r="R178" s="1" t="str">
        <f>IFERROR(RANK(Q178, Q:Q), "-")</f>
        <v>-</v>
      </c>
      <c r="S178" s="1" t="str">
        <f>IF(ISBLANK(C178), "-", SUM(IF(COUNTA(E178:F178)&gt;=1, 1, 0), IF(COUNTA(G178:H178)&gt;=1, 1, 0), IF(COUNTA(I178:J178)&gt;=1, 1, 0), IF(COUNTA(K178:L178)&gt;=1, 1, 0), IF(COUNTA(M178:N178)&gt;=1, 1, 0), IF(COUNTA(O178:P178)&gt;=1, 1, 0)))</f>
        <v>-</v>
      </c>
      <c r="T178" s="1" t="str">
        <f>IF(ISBLANK(C178), "-", COUNTA(E178:P178))</f>
        <v>-</v>
      </c>
      <c r="U178" s="1" t="str">
        <f>IF(ISBLANK(C178), "-", IF($P$2, IF(AND($P$2, IFERROR(MATCH($Q$2, E179:P179, 0), FALSE)), "Y", "N"), "-"))</f>
        <v>-</v>
      </c>
    </row>
    <row r="179" spans="1:21">
      <c r="D179" s="18"/>
      <c r="E179" s="20"/>
      <c r="F179" s="17"/>
      <c r="I179" s="17"/>
      <c r="J179" s="17"/>
      <c r="M179" s="17"/>
      <c r="N179" s="17"/>
      <c r="Q179" s="5"/>
    </row>
    <row r="180" spans="1:21">
      <c r="D180" s="18"/>
      <c r="E180" s="20"/>
      <c r="F180" s="17"/>
      <c r="I180" s="17"/>
      <c r="J180" s="17"/>
      <c r="M180" s="17"/>
      <c r="N180" s="17"/>
      <c r="Q180" s="5" t="str">
        <f>IF(AND(S180&gt;=$J$2, T180&gt;=$G$2, IF($P$2, IFERROR(MATCH($Q$2, E181:P181, 0), FALSE), TRUE)), IFERROR(SUM(LARGE(E180:P180, 1), LARGE(E180:P180, 2))/2, "-"), "-")</f>
        <v>-</v>
      </c>
      <c r="R180" s="1" t="str">
        <f>IFERROR(RANK(Q180, Q:Q), "-")</f>
        <v>-</v>
      </c>
      <c r="S180" s="1" t="str">
        <f>IF(ISBLANK(C180), "-", SUM(IF(COUNTA(E180:F180)&gt;=1, 1, 0), IF(COUNTA(G180:H180)&gt;=1, 1, 0), IF(COUNTA(I180:J180)&gt;=1, 1, 0), IF(COUNTA(K180:L180)&gt;=1, 1, 0), IF(COUNTA(M180:N180)&gt;=1, 1, 0), IF(COUNTA(O180:P180)&gt;=1, 1, 0)))</f>
        <v>-</v>
      </c>
      <c r="T180" s="1" t="str">
        <f>IF(ISBLANK(C180), "-", COUNTA(E180:P180))</f>
        <v>-</v>
      </c>
      <c r="U180" s="1" t="str">
        <f>IF(ISBLANK(C180), "-", IF($P$2, IF(AND($P$2, IFERROR(MATCH($Q$2, E181:P181, 0), FALSE)), "Y", "N"), "-"))</f>
        <v>-</v>
      </c>
    </row>
    <row r="181" spans="1:21">
      <c r="D181" s="18"/>
      <c r="E181" s="20"/>
      <c r="F181" s="17"/>
      <c r="I181" s="17"/>
      <c r="J181" s="17"/>
      <c r="M181" s="17"/>
      <c r="N181" s="17"/>
      <c r="Q181" s="5"/>
    </row>
    <row r="182" spans="1:21">
      <c r="D182" s="18"/>
      <c r="E182" s="20"/>
      <c r="F182" s="17"/>
      <c r="I182" s="17"/>
      <c r="J182" s="17"/>
      <c r="M182" s="17"/>
      <c r="N182" s="17"/>
      <c r="Q182" s="5" t="str">
        <f>IF(AND(S182&gt;=$J$2, T182&gt;=$G$2, IF($P$2, IFERROR(MATCH($Q$2, E183:P183, 0), FALSE), TRUE)), IFERROR(SUM(LARGE(E182:P182, 1), LARGE(E182:P182, 2))/2, "-"), "-")</f>
        <v>-</v>
      </c>
      <c r="R182" s="1" t="str">
        <f>IFERROR(RANK(Q182, Q:Q), "-")</f>
        <v>-</v>
      </c>
      <c r="S182" s="1" t="str">
        <f>IF(ISBLANK(C182), "-", SUM(IF(COUNTA(E182:F182)&gt;=1, 1, 0), IF(COUNTA(G182:H182)&gt;=1, 1, 0), IF(COUNTA(I182:J182)&gt;=1, 1, 0), IF(COUNTA(K182:L182)&gt;=1, 1, 0), IF(COUNTA(M182:N182)&gt;=1, 1, 0), IF(COUNTA(O182:P182)&gt;=1, 1, 0)))</f>
        <v>-</v>
      </c>
      <c r="T182" s="1" t="str">
        <f>IF(ISBLANK(C182), "-", COUNTA(E182:P182))</f>
        <v>-</v>
      </c>
      <c r="U182" s="1" t="str">
        <f>IF(ISBLANK(C182), "-", IF($P$2, IF(AND($P$2, IFERROR(MATCH($Q$2, E183:P183, 0), FALSE)), "Y", "N"), "-"))</f>
        <v>-</v>
      </c>
    </row>
    <row r="183" spans="1:21">
      <c r="D183" s="18"/>
      <c r="E183" s="20"/>
      <c r="F183" s="17"/>
      <c r="I183" s="17"/>
      <c r="J183" s="17"/>
      <c r="M183" s="17"/>
      <c r="N183" s="17"/>
      <c r="Q183" s="5"/>
    </row>
    <row r="184" spans="1:21">
      <c r="D184" s="18"/>
      <c r="E184" s="20"/>
      <c r="F184" s="17"/>
      <c r="I184" s="17"/>
      <c r="J184" s="17"/>
      <c r="M184" s="17"/>
      <c r="N184" s="17"/>
      <c r="Q184" s="5" t="str">
        <f>IF(AND(S184&gt;=$J$2, T184&gt;=$G$2, IF($P$2, IFERROR(MATCH($Q$2, E185:P185, 0), FALSE), TRUE)), IFERROR(SUM(LARGE(E184:P184, 1), LARGE(E184:P184, 2))/2, "-"), "-")</f>
        <v>-</v>
      </c>
      <c r="R184" s="1" t="str">
        <f>IFERROR(RANK(Q184, Q:Q), "-")</f>
        <v>-</v>
      </c>
      <c r="S184" s="1" t="str">
        <f>IF(ISBLANK(C184), "-", SUM(IF(COUNTA(E184:F184)&gt;=1, 1, 0), IF(COUNTA(G184:H184)&gt;=1, 1, 0), IF(COUNTA(I184:J184)&gt;=1, 1, 0), IF(COUNTA(K184:L184)&gt;=1, 1, 0), IF(COUNTA(M184:N184)&gt;=1, 1, 0), IF(COUNTA(O184:P184)&gt;=1, 1, 0)))</f>
        <v>-</v>
      </c>
      <c r="T184" s="1" t="str">
        <f>IF(ISBLANK(C184), "-", COUNTA(E184:P184))</f>
        <v>-</v>
      </c>
      <c r="U184" s="1" t="str">
        <f>IF(ISBLANK(C184), "-", IF($P$2, IF(AND($P$2, IFERROR(MATCH($Q$2, E185:P185, 0), FALSE)), "Y", "N"), "-"))</f>
        <v>-</v>
      </c>
    </row>
    <row r="185" spans="1:21">
      <c r="D185" s="18"/>
      <c r="E185" s="20"/>
      <c r="F185" s="17"/>
      <c r="I185" s="17"/>
      <c r="J185" s="17"/>
      <c r="M185" s="17"/>
      <c r="N185" s="17"/>
      <c r="Q185" s="5"/>
    </row>
    <row r="186" spans="1:21">
      <c r="D186" s="18"/>
      <c r="E186" s="20"/>
      <c r="F186" s="17"/>
      <c r="I186" s="17"/>
      <c r="J186" s="17"/>
      <c r="M186" s="17"/>
      <c r="N186" s="17"/>
      <c r="Q186" s="5" t="str">
        <f>IF(AND(S186&gt;=$J$2, T186&gt;=$G$2, IF($P$2, IFERROR(MATCH($Q$2, E187:P187, 0), FALSE), TRUE)), IFERROR(SUM(LARGE(E186:P186, 1), LARGE(E186:P186, 2))/2, "-"), "-")</f>
        <v>-</v>
      </c>
      <c r="R186" s="1" t="str">
        <f>IFERROR(RANK(Q186, Q:Q), "-")</f>
        <v>-</v>
      </c>
      <c r="S186" s="1" t="str">
        <f>IF(ISBLANK(C186), "-", SUM(IF(COUNTA(E186:F186)&gt;=1, 1, 0), IF(COUNTA(G186:H186)&gt;=1, 1, 0), IF(COUNTA(I186:J186)&gt;=1, 1, 0), IF(COUNTA(K186:L186)&gt;=1, 1, 0), IF(COUNTA(M186:N186)&gt;=1, 1, 0), IF(COUNTA(O186:P186)&gt;=1, 1, 0)))</f>
        <v>-</v>
      </c>
      <c r="T186" s="1" t="str">
        <f>IF(ISBLANK(C186), "-", COUNTA(E186:P186))</f>
        <v>-</v>
      </c>
      <c r="U186" s="1" t="str">
        <f>IF(ISBLANK(C186), "-", IF($P$2, IF(AND($P$2, IFERROR(MATCH($Q$2, E187:P187, 0), FALSE)), "Y", "N"), "-"))</f>
        <v>-</v>
      </c>
    </row>
    <row r="187" spans="1:21">
      <c r="D187" s="18"/>
      <c r="E187" s="20"/>
      <c r="F187" s="17"/>
      <c r="I187" s="17"/>
      <c r="J187" s="17"/>
      <c r="M187" s="17"/>
      <c r="N187" s="17"/>
      <c r="Q187" s="5"/>
    </row>
    <row r="188" spans="1:21">
      <c r="D188" s="18"/>
      <c r="E188" s="20"/>
      <c r="F188" s="17"/>
      <c r="I188" s="17"/>
      <c r="J188" s="17"/>
      <c r="M188" s="17"/>
      <c r="N188" s="17"/>
      <c r="Q188" s="5" t="str">
        <f>IF(AND(S188&gt;=$J$2, T188&gt;=$G$2, IF($P$2, IFERROR(MATCH($Q$2, E189:P189, 0), FALSE), TRUE)), IFERROR(SUM(LARGE(E188:P188, 1), LARGE(E188:P188, 2))/2, "-"), "-")</f>
        <v>-</v>
      </c>
      <c r="R188" s="1" t="str">
        <f>IFERROR(RANK(Q188, Q:Q), "-")</f>
        <v>-</v>
      </c>
      <c r="S188" s="1" t="str">
        <f>IF(ISBLANK(C188), "-", SUM(IF(COUNTA(E188:F188)&gt;=1, 1, 0), IF(COUNTA(G188:H188)&gt;=1, 1, 0), IF(COUNTA(I188:J188)&gt;=1, 1, 0), IF(COUNTA(K188:L188)&gt;=1, 1, 0), IF(COUNTA(M188:N188)&gt;=1, 1, 0), IF(COUNTA(O188:P188)&gt;=1, 1, 0)))</f>
        <v>-</v>
      </c>
      <c r="T188" s="1" t="str">
        <f>IF(ISBLANK(C188), "-", COUNTA(E188:P188))</f>
        <v>-</v>
      </c>
      <c r="U188" s="1" t="str">
        <f>IF(ISBLANK(C188), "-", IF($P$2, IF(AND($P$2, IFERROR(MATCH($Q$2, E189:P189, 0), FALSE)), "Y", "N"), "-"))</f>
        <v>-</v>
      </c>
    </row>
    <row r="189" spans="1:21">
      <c r="D189" s="18"/>
      <c r="E189" s="20"/>
      <c r="F189" s="17"/>
      <c r="I189" s="17"/>
      <c r="J189" s="17"/>
      <c r="M189" s="17"/>
      <c r="N189" s="17"/>
      <c r="Q189" s="5"/>
    </row>
    <row r="190" spans="1:21">
      <c r="D190" s="18"/>
      <c r="E190" s="20"/>
      <c r="F190" s="17"/>
      <c r="I190" s="17"/>
      <c r="J190" s="17"/>
      <c r="M190" s="17"/>
      <c r="N190" s="17"/>
      <c r="Q190" s="5" t="str">
        <f>IF(AND(S190&gt;=$J$2, T190&gt;=$G$2, IF($P$2, IFERROR(MATCH($Q$2, E191:P191, 0), FALSE), TRUE)), IFERROR(SUM(LARGE(E190:P190, 1), LARGE(E190:P190, 2))/2, "-"), "-")</f>
        <v>-</v>
      </c>
      <c r="R190" s="1" t="str">
        <f>IFERROR(RANK(Q190, Q:Q), "-")</f>
        <v>-</v>
      </c>
      <c r="S190" s="1" t="str">
        <f>IF(ISBLANK(C190), "-", SUM(IF(COUNTA(E190:F190)&gt;=1, 1, 0), IF(COUNTA(G190:H190)&gt;=1, 1, 0), IF(COUNTA(I190:J190)&gt;=1, 1, 0), IF(COUNTA(K190:L190)&gt;=1, 1, 0), IF(COUNTA(M190:N190)&gt;=1, 1, 0), IF(COUNTA(O190:P190)&gt;=1, 1, 0)))</f>
        <v>-</v>
      </c>
      <c r="T190" s="1" t="str">
        <f>IF(ISBLANK(C190), "-", COUNTA(E190:P190))</f>
        <v>-</v>
      </c>
      <c r="U190" s="1" t="str">
        <f>IF(ISBLANK(C190), "-", IF($P$2, IF(AND($P$2, IFERROR(MATCH($Q$2, E191:P191, 0), FALSE)), "Y", "N"), "-"))</f>
        <v>-</v>
      </c>
    </row>
    <row r="191" spans="1:21">
      <c r="D191" s="18"/>
      <c r="E191" s="20"/>
      <c r="F191" s="17"/>
      <c r="I191" s="17"/>
      <c r="J191" s="17"/>
      <c r="M191" s="17"/>
      <c r="N191" s="17"/>
      <c r="Q191" s="5"/>
    </row>
    <row r="192" spans="1:21">
      <c r="D192" s="18"/>
      <c r="E192" s="20"/>
      <c r="F192" s="17"/>
      <c r="I192" s="17"/>
      <c r="J192" s="17"/>
      <c r="M192" s="17"/>
      <c r="N192" s="17"/>
      <c r="Q192" s="5" t="str">
        <f>IF(AND(S192&gt;=$J$2, T192&gt;=$G$2, IF($P$2, IFERROR(MATCH($Q$2, E193:P193, 0), FALSE), TRUE)), IFERROR(SUM(LARGE(E192:P192, 1), LARGE(E192:P192, 2))/2, "-"), "-")</f>
        <v>-</v>
      </c>
      <c r="R192" s="1" t="str">
        <f>IFERROR(RANK(Q192, Q:Q), "-")</f>
        <v>-</v>
      </c>
      <c r="S192" s="1" t="str">
        <f>IF(ISBLANK(C192), "-", SUM(IF(COUNTA(E192:F192)&gt;=1, 1, 0), IF(COUNTA(G192:H192)&gt;=1, 1, 0), IF(COUNTA(I192:J192)&gt;=1, 1, 0), IF(COUNTA(K192:L192)&gt;=1, 1, 0), IF(COUNTA(M192:N192)&gt;=1, 1, 0), IF(COUNTA(O192:P192)&gt;=1, 1, 0)))</f>
        <v>-</v>
      </c>
      <c r="T192" s="1" t="str">
        <f>IF(ISBLANK(C192), "-", COUNTA(E192:P192))</f>
        <v>-</v>
      </c>
      <c r="U192" s="1" t="str">
        <f>IF(ISBLANK(C192), "-", IF($P$2, IF(AND($P$2, IFERROR(MATCH($Q$2, E193:P193, 0), FALSE)), "Y", "N"), "-"))</f>
        <v>-</v>
      </c>
    </row>
    <row r="193" spans="4:21">
      <c r="D193" s="18"/>
      <c r="E193" s="20"/>
      <c r="F193" s="17"/>
      <c r="I193" s="17"/>
      <c r="J193" s="17"/>
      <c r="M193" s="17"/>
      <c r="N193" s="17"/>
      <c r="Q193" s="5"/>
    </row>
    <row r="194" spans="4:21">
      <c r="D194" s="18"/>
      <c r="E194" s="20"/>
      <c r="F194" s="17"/>
      <c r="I194" s="17"/>
      <c r="J194" s="17"/>
      <c r="M194" s="17"/>
      <c r="N194" s="17"/>
      <c r="Q194" s="5" t="str">
        <f>IF(AND(S194&gt;=$J$2, T194&gt;=$G$2, IF($P$2, IFERROR(MATCH($Q$2, E195:P195, 0), FALSE), TRUE)), IFERROR(SUM(LARGE(E194:P194, 1), LARGE(E194:P194, 2))/2, "-"), "-")</f>
        <v>-</v>
      </c>
      <c r="R194" s="1" t="str">
        <f>IFERROR(RANK(Q194, Q:Q), "-")</f>
        <v>-</v>
      </c>
      <c r="S194" s="1" t="str">
        <f>IF(ISBLANK(C194), "-", SUM(IF(COUNTA(E194:F194)&gt;=1, 1, 0), IF(COUNTA(G194:H194)&gt;=1, 1, 0), IF(COUNTA(I194:J194)&gt;=1, 1, 0), IF(COUNTA(K194:L194)&gt;=1, 1, 0), IF(COUNTA(M194:N194)&gt;=1, 1, 0), IF(COUNTA(O194:P194)&gt;=1, 1, 0)))</f>
        <v>-</v>
      </c>
      <c r="T194" s="1" t="str">
        <f>IF(ISBLANK(C194), "-", COUNTA(E194:P194))</f>
        <v>-</v>
      </c>
      <c r="U194" s="1" t="str">
        <f>IF(ISBLANK(C194), "-", IF($P$2, IF(AND($P$2, IFERROR(MATCH($Q$2, E195:P195, 0), FALSE)), "Y", "N"), "-"))</f>
        <v>-</v>
      </c>
    </row>
    <row r="195" spans="4:21">
      <c r="D195" s="18"/>
      <c r="E195" s="20"/>
      <c r="F195" s="17"/>
      <c r="I195" s="17"/>
      <c r="J195" s="17"/>
      <c r="M195" s="17"/>
      <c r="N195" s="17"/>
      <c r="Q195" s="5"/>
    </row>
    <row r="196" spans="4:21">
      <c r="D196" s="18"/>
      <c r="E196" s="20"/>
      <c r="F196" s="17"/>
      <c r="I196" s="17"/>
      <c r="J196" s="17"/>
      <c r="M196" s="17"/>
      <c r="N196" s="17"/>
      <c r="Q196" s="5" t="str">
        <f>IF(AND(S196&gt;=$J$2, T196&gt;=$G$2, IF($P$2, IFERROR(MATCH($Q$2, E197:P197, 0), FALSE), TRUE)), IFERROR(SUM(LARGE(E196:P196, 1), LARGE(E196:P196, 2))/2, "-"), "-")</f>
        <v>-</v>
      </c>
      <c r="R196" s="1" t="str">
        <f>IFERROR(RANK(Q196, Q:Q), "-")</f>
        <v>-</v>
      </c>
      <c r="S196" s="1" t="str">
        <f>IF(ISBLANK(C196), "-", SUM(IF(COUNTA(E196:F196)&gt;=1, 1, 0), IF(COUNTA(G196:H196)&gt;=1, 1, 0), IF(COUNTA(I196:J196)&gt;=1, 1, 0), IF(COUNTA(K196:L196)&gt;=1, 1, 0), IF(COUNTA(M196:N196)&gt;=1, 1, 0), IF(COUNTA(O196:P196)&gt;=1, 1, 0)))</f>
        <v>-</v>
      </c>
      <c r="T196" s="1" t="str">
        <f>IF(ISBLANK(C196), "-", COUNTA(E196:P196))</f>
        <v>-</v>
      </c>
      <c r="U196" s="1" t="str">
        <f>IF(ISBLANK(C196), "-", IF($P$2, IF(AND($P$2, IFERROR(MATCH($Q$2, E197:P197, 0), FALSE)), "Y", "N"), "-"))</f>
        <v>-</v>
      </c>
    </row>
    <row r="197" spans="4:21">
      <c r="D197" s="18"/>
      <c r="E197" s="20"/>
      <c r="F197" s="17"/>
      <c r="I197" s="17"/>
      <c r="J197" s="17"/>
      <c r="M197" s="17"/>
      <c r="N197" s="17"/>
      <c r="Q197" s="5"/>
    </row>
    <row r="198" spans="4:21">
      <c r="D198" s="18"/>
      <c r="E198" s="20"/>
      <c r="F198" s="17"/>
      <c r="I198" s="17"/>
      <c r="J198" s="17"/>
      <c r="M198" s="17"/>
      <c r="N198" s="17"/>
      <c r="Q198" s="5"/>
    </row>
    <row r="199" spans="4:21">
      <c r="D199" s="18"/>
      <c r="E199" s="20"/>
      <c r="F199" s="17"/>
      <c r="I199" s="17"/>
      <c r="J199" s="17"/>
      <c r="M199" s="17"/>
      <c r="N199" s="17"/>
      <c r="Q199" s="5"/>
    </row>
    <row r="200" spans="4:21">
      <c r="D200" s="18"/>
      <c r="E200" s="20"/>
      <c r="F200" s="17"/>
      <c r="I200" s="17"/>
      <c r="J200" s="17"/>
      <c r="M200" s="17"/>
      <c r="N200" s="17"/>
      <c r="Q200" s="5"/>
    </row>
    <row r="201" spans="4:21">
      <c r="D201" s="18"/>
      <c r="E201" s="20"/>
      <c r="F201" s="17"/>
      <c r="I201" s="17"/>
      <c r="J201" s="17"/>
      <c r="M201" s="17"/>
      <c r="N201" s="17"/>
      <c r="Q201" s="5"/>
    </row>
    <row r="202" spans="4:21">
      <c r="D202" s="18"/>
      <c r="E202" s="20"/>
      <c r="F202" s="17"/>
      <c r="I202" s="17"/>
      <c r="J202" s="17"/>
      <c r="M202" s="17"/>
      <c r="N202" s="17"/>
      <c r="Q202" s="5"/>
    </row>
    <row r="203" spans="4:21">
      <c r="D203" s="18"/>
      <c r="E203" s="20"/>
      <c r="F203" s="17"/>
      <c r="I203" s="17"/>
      <c r="J203" s="17"/>
      <c r="M203" s="17"/>
      <c r="N203" s="17"/>
      <c r="Q203" s="5"/>
    </row>
    <row r="204" spans="4:21">
      <c r="D204" s="18"/>
      <c r="E204" s="20"/>
      <c r="F204" s="17"/>
      <c r="I204" s="17"/>
      <c r="J204" s="17"/>
      <c r="M204" s="17"/>
      <c r="N204" s="17"/>
      <c r="Q204" s="5"/>
    </row>
    <row r="205" spans="4:21">
      <c r="D205" s="18"/>
      <c r="E205" s="20"/>
      <c r="F205" s="17"/>
      <c r="I205" s="17"/>
      <c r="J205" s="17"/>
      <c r="M205" s="17"/>
      <c r="N205" s="17"/>
      <c r="Q205" s="5"/>
    </row>
    <row r="206" spans="4:21">
      <c r="D206" s="18"/>
      <c r="E206" s="20"/>
      <c r="F206" s="17"/>
      <c r="I206" s="17"/>
      <c r="J206" s="17"/>
      <c r="M206" s="17"/>
      <c r="N206" s="17"/>
      <c r="Q206" s="5"/>
    </row>
    <row r="207" spans="4:21">
      <c r="D207" s="18"/>
      <c r="E207" s="20"/>
      <c r="F207" s="17"/>
      <c r="I207" s="17"/>
      <c r="J207" s="17"/>
      <c r="M207" s="17"/>
      <c r="N207" s="17"/>
      <c r="Q207" s="5"/>
    </row>
    <row r="208" spans="4:21">
      <c r="D208" s="18"/>
      <c r="E208" s="20"/>
      <c r="F208" s="17"/>
      <c r="I208" s="17"/>
      <c r="J208" s="17"/>
      <c r="M208" s="17"/>
      <c r="N208" s="17"/>
      <c r="Q208" s="5"/>
    </row>
    <row r="209" spans="4:17">
      <c r="D209" s="18"/>
      <c r="E209" s="20"/>
      <c r="F209" s="17"/>
      <c r="I209" s="17"/>
      <c r="J209" s="17"/>
      <c r="M209" s="17"/>
      <c r="N209" s="17"/>
      <c r="Q209" s="5"/>
    </row>
    <row r="210" spans="4:17">
      <c r="D210" s="18"/>
      <c r="E210" s="20"/>
      <c r="F210" s="17"/>
      <c r="I210" s="17"/>
      <c r="J210" s="17"/>
      <c r="M210" s="17"/>
      <c r="N210" s="17"/>
      <c r="Q210" s="5"/>
    </row>
    <row r="211" spans="4:17">
      <c r="D211" s="18"/>
      <c r="E211" s="20"/>
      <c r="F211" s="17"/>
      <c r="I211" s="17"/>
      <c r="J211" s="17"/>
      <c r="M211" s="17"/>
      <c r="N211" s="17"/>
      <c r="Q211" s="5"/>
    </row>
    <row r="212" spans="4:17">
      <c r="D212" s="18"/>
      <c r="E212" s="20"/>
      <c r="F212" s="17"/>
      <c r="I212" s="17"/>
      <c r="J212" s="17"/>
      <c r="M212" s="17"/>
      <c r="N212" s="17"/>
      <c r="Q212" s="5"/>
    </row>
    <row r="213" spans="4:17">
      <c r="D213" s="18"/>
      <c r="E213" s="20"/>
      <c r="F213" s="17"/>
      <c r="I213" s="17"/>
      <c r="J213" s="17"/>
      <c r="M213" s="17"/>
      <c r="N213" s="17"/>
      <c r="Q213" s="5"/>
    </row>
    <row r="214" spans="4:17">
      <c r="D214" s="18"/>
      <c r="E214" s="20"/>
      <c r="F214" s="17"/>
      <c r="I214" s="17"/>
      <c r="J214" s="17"/>
      <c r="M214" s="17"/>
      <c r="N214" s="17"/>
      <c r="Q214" s="5"/>
    </row>
    <row r="215" spans="4:17">
      <c r="D215" s="18"/>
      <c r="E215" s="20"/>
      <c r="F215" s="17"/>
      <c r="I215" s="17"/>
      <c r="J215" s="17"/>
      <c r="M215" s="17"/>
      <c r="N215" s="17"/>
      <c r="Q215" s="5"/>
    </row>
    <row r="216" spans="4:17">
      <c r="D216" s="18"/>
      <c r="E216" s="20"/>
      <c r="F216" s="17"/>
      <c r="I216" s="17"/>
      <c r="J216" s="17"/>
      <c r="M216" s="17"/>
      <c r="N216" s="17"/>
      <c r="Q216" s="5"/>
    </row>
    <row r="217" spans="4:17">
      <c r="D217" s="18"/>
      <c r="E217" s="20"/>
      <c r="F217" s="17"/>
      <c r="I217" s="17"/>
      <c r="J217" s="17"/>
      <c r="M217" s="17"/>
      <c r="N217" s="17"/>
      <c r="Q217" s="5"/>
    </row>
    <row r="218" spans="4:17">
      <c r="D218" s="18"/>
      <c r="E218" s="20"/>
      <c r="F218" s="17"/>
      <c r="I218" s="17"/>
      <c r="J218" s="17"/>
      <c r="M218" s="17"/>
      <c r="N218" s="17"/>
      <c r="Q218" s="5"/>
    </row>
    <row r="219" spans="4:17">
      <c r="D219" s="18"/>
      <c r="E219" s="20"/>
      <c r="F219" s="17"/>
      <c r="I219" s="17"/>
      <c r="J219" s="17"/>
      <c r="M219" s="17"/>
      <c r="N219" s="17"/>
      <c r="Q219" s="5"/>
    </row>
    <row r="220" spans="4:17">
      <c r="D220" s="18"/>
      <c r="E220" s="20"/>
      <c r="F220" s="17"/>
      <c r="I220" s="17"/>
      <c r="J220" s="17"/>
      <c r="M220" s="17"/>
      <c r="N220" s="17"/>
      <c r="Q220" s="5"/>
    </row>
    <row r="221" spans="4:17">
      <c r="D221" s="18"/>
      <c r="E221" s="20"/>
      <c r="F221" s="17"/>
      <c r="I221" s="17"/>
      <c r="J221" s="17"/>
      <c r="M221" s="17"/>
      <c r="N221" s="17"/>
      <c r="Q221" s="5"/>
    </row>
    <row r="222" spans="4:17">
      <c r="D222" s="18"/>
      <c r="E222" s="20"/>
      <c r="F222" s="17"/>
      <c r="I222" s="17"/>
      <c r="J222" s="17"/>
      <c r="M222" s="17"/>
      <c r="N222" s="17"/>
      <c r="Q222" s="5"/>
    </row>
    <row r="223" spans="4:17">
      <c r="D223" s="18"/>
      <c r="E223" s="20"/>
      <c r="F223" s="17"/>
      <c r="I223" s="17"/>
      <c r="J223" s="17"/>
      <c r="M223" s="17"/>
      <c r="N223" s="17"/>
      <c r="Q223" s="5"/>
    </row>
    <row r="224" spans="4:17">
      <c r="D224" s="18"/>
      <c r="E224" s="20"/>
      <c r="F224" s="17"/>
      <c r="I224" s="17"/>
      <c r="J224" s="17"/>
      <c r="M224" s="17"/>
      <c r="N224" s="17"/>
      <c r="Q224" s="5"/>
    </row>
    <row r="225" spans="4:17">
      <c r="D225" s="18"/>
      <c r="E225" s="20"/>
      <c r="F225" s="17"/>
      <c r="I225" s="17"/>
      <c r="J225" s="17"/>
      <c r="M225" s="17"/>
      <c r="N225" s="17"/>
      <c r="Q225" s="5"/>
    </row>
    <row r="226" spans="4:17">
      <c r="D226" s="18"/>
      <c r="E226" s="20"/>
      <c r="F226" s="17"/>
      <c r="I226" s="17"/>
      <c r="J226" s="17"/>
      <c r="M226" s="17"/>
      <c r="N226" s="17"/>
      <c r="Q226" s="5"/>
    </row>
    <row r="227" spans="4:17">
      <c r="D227" s="18"/>
      <c r="E227" s="20"/>
      <c r="F227" s="17"/>
      <c r="I227" s="17"/>
      <c r="J227" s="17"/>
      <c r="M227" s="17"/>
      <c r="N227" s="17"/>
      <c r="Q227" s="5"/>
    </row>
    <row r="228" spans="4:17">
      <c r="D228" s="18"/>
      <c r="E228" s="20"/>
      <c r="F228" s="17"/>
      <c r="I228" s="17"/>
      <c r="J228" s="17"/>
      <c r="M228" s="17"/>
      <c r="N228" s="17"/>
      <c r="Q228" s="5"/>
    </row>
    <row r="229" spans="4:17">
      <c r="D229" s="18"/>
      <c r="E229" s="20"/>
      <c r="F229" s="17"/>
      <c r="I229" s="17"/>
      <c r="J229" s="17"/>
      <c r="M229" s="17"/>
      <c r="N229" s="17"/>
      <c r="Q229" s="5"/>
    </row>
    <row r="230" spans="4:17">
      <c r="D230" s="18"/>
      <c r="E230" s="20"/>
      <c r="F230" s="17"/>
      <c r="I230" s="17"/>
      <c r="J230" s="17"/>
      <c r="M230" s="17"/>
      <c r="N230" s="17"/>
      <c r="Q230" s="5"/>
    </row>
    <row r="231" spans="4:17">
      <c r="D231" s="18"/>
      <c r="E231" s="20"/>
      <c r="F231" s="17"/>
      <c r="I231" s="17"/>
      <c r="J231" s="17"/>
      <c r="M231" s="17"/>
      <c r="N231" s="17"/>
      <c r="Q231" s="5"/>
    </row>
    <row r="232" spans="4:17">
      <c r="D232" s="18"/>
      <c r="E232" s="20"/>
      <c r="F232" s="17"/>
      <c r="I232" s="17"/>
      <c r="J232" s="17"/>
      <c r="M232" s="17"/>
      <c r="N232" s="17"/>
      <c r="Q232" s="5"/>
    </row>
    <row r="233" spans="4:17">
      <c r="D233" s="18"/>
      <c r="E233" s="20"/>
      <c r="F233" s="17"/>
      <c r="I233" s="17"/>
      <c r="J233" s="17"/>
      <c r="M233" s="17"/>
      <c r="N233" s="17"/>
      <c r="Q233" s="5"/>
    </row>
    <row r="234" spans="4:17">
      <c r="D234" s="18"/>
      <c r="E234" s="20"/>
      <c r="F234" s="17"/>
      <c r="I234" s="17"/>
      <c r="J234" s="17"/>
      <c r="M234" s="17"/>
      <c r="N234" s="17"/>
      <c r="Q234" s="5"/>
    </row>
    <row r="235" spans="4:17">
      <c r="D235" s="18"/>
      <c r="E235" s="20"/>
      <c r="F235" s="17"/>
      <c r="I235" s="17"/>
      <c r="J235" s="17"/>
      <c r="M235" s="17"/>
      <c r="N235" s="17"/>
      <c r="Q235" s="5"/>
    </row>
    <row r="236" spans="4:17">
      <c r="D236" s="18"/>
      <c r="E236" s="20"/>
      <c r="F236" s="17"/>
      <c r="I236" s="17"/>
      <c r="J236" s="17"/>
      <c r="M236" s="17"/>
      <c r="N236" s="17"/>
      <c r="Q236" s="5"/>
    </row>
    <row r="237" spans="4:17">
      <c r="D237" s="18"/>
      <c r="E237" s="20"/>
      <c r="F237" s="17"/>
      <c r="I237" s="17"/>
      <c r="J237" s="17"/>
      <c r="M237" s="17"/>
      <c r="N237" s="17"/>
      <c r="Q237" s="5"/>
    </row>
    <row r="238" spans="4:17">
      <c r="D238" s="18"/>
      <c r="E238" s="20"/>
      <c r="F238" s="17"/>
      <c r="I238" s="17"/>
      <c r="J238" s="17"/>
      <c r="M238" s="17"/>
      <c r="N238" s="17"/>
      <c r="Q238" s="5"/>
    </row>
    <row r="239" spans="4:17">
      <c r="D239" s="18"/>
      <c r="E239" s="20"/>
      <c r="F239" s="17"/>
      <c r="I239" s="17"/>
      <c r="J239" s="17"/>
      <c r="M239" s="17"/>
      <c r="N239" s="17"/>
      <c r="Q239" s="5"/>
    </row>
    <row r="240" spans="4:17">
      <c r="D240" s="18"/>
      <c r="E240" s="20"/>
      <c r="F240" s="17"/>
      <c r="I240" s="17"/>
      <c r="J240" s="17"/>
      <c r="M240" s="17"/>
      <c r="N240" s="17"/>
      <c r="Q240" s="5"/>
    </row>
    <row r="241" spans="4:17">
      <c r="D241" s="18"/>
      <c r="E241" s="20"/>
      <c r="F241" s="17"/>
      <c r="I241" s="17"/>
      <c r="J241" s="17"/>
      <c r="M241" s="17"/>
      <c r="N241" s="17"/>
      <c r="Q241" s="5"/>
    </row>
    <row r="242" spans="4:17">
      <c r="D242" s="18"/>
      <c r="E242" s="20"/>
      <c r="F242" s="17"/>
      <c r="I242" s="17"/>
      <c r="J242" s="17"/>
      <c r="M242" s="17"/>
      <c r="N242" s="17"/>
      <c r="Q242" s="5"/>
    </row>
    <row r="243" spans="4:17">
      <c r="D243" s="18"/>
      <c r="E243" s="20"/>
      <c r="F243" s="17"/>
      <c r="I243" s="17"/>
      <c r="J243" s="17"/>
      <c r="M243" s="17"/>
      <c r="N243" s="17"/>
      <c r="Q243" s="5"/>
    </row>
    <row r="244" spans="4:17">
      <c r="D244" s="18"/>
      <c r="E244" s="20"/>
      <c r="F244" s="17"/>
      <c r="I244" s="17"/>
      <c r="J244" s="17"/>
      <c r="M244" s="17"/>
      <c r="N244" s="17"/>
      <c r="Q244" s="5"/>
    </row>
    <row r="245" spans="4:17">
      <c r="D245" s="18"/>
      <c r="E245" s="20"/>
      <c r="F245" s="17"/>
      <c r="I245" s="17"/>
      <c r="J245" s="17"/>
      <c r="M245" s="17"/>
      <c r="N245" s="17"/>
      <c r="Q245" s="5"/>
    </row>
    <row r="246" spans="4:17">
      <c r="D246" s="18"/>
      <c r="E246" s="20"/>
      <c r="F246" s="17"/>
      <c r="I246" s="17"/>
      <c r="J246" s="17"/>
      <c r="M246" s="17"/>
      <c r="N246" s="17"/>
      <c r="Q246" s="5"/>
    </row>
    <row r="247" spans="4:17">
      <c r="D247" s="18"/>
      <c r="E247" s="20"/>
      <c r="F247" s="17"/>
      <c r="I247" s="17"/>
      <c r="J247" s="17"/>
      <c r="M247" s="17"/>
      <c r="N247" s="17"/>
      <c r="Q247" s="5"/>
    </row>
    <row r="248" spans="4:17">
      <c r="D248" s="18"/>
      <c r="E248" s="20"/>
      <c r="F248" s="17"/>
      <c r="I248" s="17"/>
      <c r="J248" s="17"/>
      <c r="M248" s="17"/>
      <c r="N248" s="17"/>
      <c r="Q248" s="5"/>
    </row>
    <row r="249" spans="4:17">
      <c r="D249" s="18"/>
      <c r="E249" s="20"/>
      <c r="F249" s="17"/>
      <c r="I249" s="17"/>
      <c r="J249" s="17"/>
      <c r="M249" s="17"/>
      <c r="N249" s="17"/>
      <c r="Q249" s="5"/>
    </row>
    <row r="250" spans="4:17">
      <c r="D250" s="18"/>
      <c r="E250" s="20"/>
      <c r="F250" s="17"/>
      <c r="I250" s="17"/>
      <c r="J250" s="17"/>
      <c r="M250" s="17"/>
      <c r="N250" s="17"/>
      <c r="Q250" s="5"/>
    </row>
    <row r="251" spans="4:17">
      <c r="D251" s="18"/>
      <c r="E251" s="20"/>
      <c r="F251" s="17"/>
      <c r="I251" s="17"/>
      <c r="J251" s="17"/>
      <c r="M251" s="17"/>
      <c r="N251" s="17"/>
      <c r="Q251" s="5"/>
    </row>
    <row r="252" spans="4:17">
      <c r="D252" s="18"/>
      <c r="E252" s="20"/>
      <c r="F252" s="17"/>
      <c r="I252" s="17"/>
      <c r="J252" s="17"/>
      <c r="M252" s="17"/>
      <c r="N252" s="17"/>
      <c r="Q252" s="5"/>
    </row>
    <row r="253" spans="4:17">
      <c r="D253" s="18"/>
      <c r="E253" s="20"/>
      <c r="F253" s="17"/>
      <c r="I253" s="17"/>
      <c r="J253" s="17"/>
      <c r="M253" s="17"/>
      <c r="N253" s="17"/>
      <c r="Q253" s="5"/>
    </row>
    <row r="254" spans="4:17">
      <c r="D254" s="18"/>
      <c r="E254" s="20"/>
      <c r="F254" s="17"/>
      <c r="I254" s="17"/>
      <c r="J254" s="17"/>
      <c r="M254" s="17"/>
      <c r="N254" s="17"/>
      <c r="Q254" s="5"/>
    </row>
    <row r="255" spans="4:17">
      <c r="D255" s="18"/>
      <c r="E255" s="20"/>
      <c r="F255" s="17"/>
      <c r="I255" s="17"/>
      <c r="J255" s="17"/>
      <c r="M255" s="17"/>
      <c r="N255" s="17"/>
      <c r="Q255" s="5"/>
    </row>
    <row r="256" spans="4:17">
      <c r="D256" s="18"/>
      <c r="E256" s="20"/>
      <c r="F256" s="17"/>
      <c r="I256" s="17"/>
      <c r="J256" s="17"/>
      <c r="M256" s="17"/>
      <c r="N256" s="17"/>
      <c r="Q256" s="5"/>
    </row>
    <row r="257" spans="4:17">
      <c r="D257" s="18"/>
      <c r="E257" s="20"/>
      <c r="F257" s="17"/>
      <c r="I257" s="17"/>
      <c r="J257" s="17"/>
      <c r="M257" s="17"/>
      <c r="N257" s="17"/>
      <c r="Q257" s="5"/>
    </row>
    <row r="258" spans="4:17">
      <c r="D258" s="18"/>
      <c r="E258" s="20"/>
      <c r="F258" s="17"/>
      <c r="I258" s="17"/>
      <c r="J258" s="17"/>
      <c r="M258" s="17"/>
      <c r="N258" s="17"/>
      <c r="Q258" s="5"/>
    </row>
    <row r="259" spans="4:17">
      <c r="D259" s="18"/>
      <c r="E259" s="20"/>
      <c r="F259" s="17"/>
      <c r="I259" s="17"/>
      <c r="J259" s="17"/>
      <c r="M259" s="17"/>
      <c r="N259" s="17"/>
      <c r="Q259" s="5"/>
    </row>
    <row r="260" spans="4:17">
      <c r="D260" s="18"/>
      <c r="E260" s="20"/>
      <c r="F260" s="17"/>
      <c r="I260" s="17"/>
      <c r="J260" s="17"/>
      <c r="M260" s="17"/>
      <c r="N260" s="17"/>
      <c r="Q260" s="5"/>
    </row>
    <row r="261" spans="4:17">
      <c r="D261" s="18"/>
      <c r="E261" s="20"/>
      <c r="F261" s="17"/>
      <c r="I261" s="17"/>
      <c r="J261" s="17"/>
      <c r="M261" s="17"/>
      <c r="N261" s="17"/>
      <c r="Q261" s="5"/>
    </row>
    <row r="262" spans="4:17">
      <c r="D262" s="18"/>
      <c r="E262" s="20"/>
      <c r="F262" s="17"/>
      <c r="I262" s="17"/>
      <c r="J262" s="17"/>
      <c r="M262" s="17"/>
      <c r="N262" s="17"/>
      <c r="Q262" s="5"/>
    </row>
    <row r="263" spans="4:17">
      <c r="D263" s="18"/>
      <c r="E263" s="20"/>
      <c r="F263" s="17"/>
      <c r="I263" s="17"/>
      <c r="J263" s="17"/>
      <c r="M263" s="17"/>
      <c r="N263" s="17"/>
      <c r="Q263" s="5"/>
    </row>
    <row r="264" spans="4:17">
      <c r="D264" s="18"/>
      <c r="E264" s="20"/>
      <c r="F264" s="17"/>
      <c r="I264" s="17"/>
      <c r="J264" s="17"/>
      <c r="M264" s="17"/>
      <c r="N264" s="17"/>
      <c r="Q264" s="5"/>
    </row>
    <row r="265" spans="4:17">
      <c r="D265" s="18"/>
      <c r="E265" s="20"/>
      <c r="F265" s="17"/>
      <c r="I265" s="17"/>
      <c r="J265" s="17"/>
      <c r="M265" s="17"/>
      <c r="N265" s="17"/>
      <c r="Q265" s="5"/>
    </row>
    <row r="266" spans="4:17">
      <c r="D266" s="18"/>
      <c r="E266" s="20"/>
      <c r="F266" s="17"/>
      <c r="I266" s="17"/>
      <c r="J266" s="17"/>
      <c r="M266" s="17"/>
      <c r="N266" s="17"/>
      <c r="Q266" s="5"/>
    </row>
    <row r="267" spans="4:17">
      <c r="D267" s="18"/>
      <c r="E267" s="20"/>
      <c r="F267" s="17"/>
      <c r="I267" s="17"/>
      <c r="J267" s="17"/>
      <c r="M267" s="17"/>
      <c r="N267" s="17"/>
      <c r="Q267" s="5"/>
    </row>
    <row r="268" spans="4:17">
      <c r="D268" s="18"/>
      <c r="E268" s="20"/>
      <c r="F268" s="17"/>
      <c r="I268" s="17"/>
      <c r="J268" s="17"/>
      <c r="M268" s="17"/>
      <c r="N268" s="17"/>
      <c r="Q268" s="5"/>
    </row>
    <row r="269" spans="4:17">
      <c r="D269" s="18"/>
      <c r="E269" s="20"/>
      <c r="F269" s="17"/>
      <c r="I269" s="17"/>
      <c r="J269" s="17"/>
      <c r="M269" s="17"/>
      <c r="N269" s="17"/>
      <c r="Q269" s="5"/>
    </row>
    <row r="270" spans="4:17">
      <c r="D270" s="18"/>
      <c r="E270" s="20"/>
      <c r="F270" s="17"/>
      <c r="I270" s="17"/>
      <c r="J270" s="17"/>
      <c r="M270" s="17"/>
      <c r="N270" s="17"/>
      <c r="Q270" s="5"/>
    </row>
    <row r="271" spans="4:17">
      <c r="D271" s="18"/>
      <c r="E271" s="20"/>
      <c r="F271" s="17"/>
      <c r="I271" s="17"/>
      <c r="J271" s="17"/>
      <c r="M271" s="17"/>
      <c r="N271" s="17"/>
      <c r="Q271" s="5"/>
    </row>
    <row r="272" spans="4:17">
      <c r="D272" s="18"/>
      <c r="E272" s="20"/>
      <c r="F272" s="17"/>
      <c r="I272" s="17"/>
      <c r="J272" s="17"/>
      <c r="M272" s="17"/>
      <c r="N272" s="17"/>
      <c r="Q272" s="5"/>
    </row>
    <row r="273" spans="4:17">
      <c r="D273" s="18"/>
      <c r="E273" s="20"/>
      <c r="F273" s="17"/>
      <c r="I273" s="17"/>
      <c r="J273" s="17"/>
      <c r="M273" s="17"/>
      <c r="N273" s="17"/>
      <c r="Q273" s="5"/>
    </row>
    <row r="274" spans="4:17">
      <c r="D274" s="18"/>
      <c r="E274" s="20"/>
      <c r="F274" s="17"/>
      <c r="I274" s="17"/>
      <c r="J274" s="17"/>
      <c r="M274" s="17"/>
      <c r="N274" s="17"/>
      <c r="Q274" s="5"/>
    </row>
    <row r="275" spans="4:17">
      <c r="D275" s="18"/>
      <c r="E275" s="20"/>
      <c r="F275" s="17"/>
      <c r="I275" s="17"/>
      <c r="J275" s="17"/>
      <c r="M275" s="17"/>
      <c r="N275" s="17"/>
      <c r="Q275" s="5"/>
    </row>
    <row r="276" spans="4:17">
      <c r="D276" s="18"/>
      <c r="E276" s="20"/>
      <c r="F276" s="17"/>
      <c r="I276" s="17"/>
      <c r="J276" s="17"/>
      <c r="M276" s="17"/>
      <c r="N276" s="17"/>
      <c r="Q276" s="5"/>
    </row>
    <row r="277" spans="4:17">
      <c r="D277" s="18"/>
      <c r="E277" s="20"/>
      <c r="F277" s="17"/>
      <c r="I277" s="17"/>
      <c r="J277" s="17"/>
      <c r="M277" s="17"/>
      <c r="N277" s="17"/>
      <c r="Q277" s="5"/>
    </row>
    <row r="278" spans="4:17">
      <c r="D278" s="18"/>
      <c r="E278" s="20"/>
      <c r="F278" s="17"/>
      <c r="I278" s="17"/>
      <c r="J278" s="17"/>
      <c r="M278" s="17"/>
      <c r="N278" s="17"/>
      <c r="Q278" s="5"/>
    </row>
    <row r="279" spans="4:17">
      <c r="D279" s="18"/>
      <c r="E279" s="20"/>
      <c r="F279" s="17"/>
      <c r="I279" s="17"/>
      <c r="J279" s="17"/>
      <c r="M279" s="17"/>
      <c r="N279" s="17"/>
      <c r="Q279" s="5"/>
    </row>
    <row r="280" spans="4:17">
      <c r="D280" s="18"/>
      <c r="E280" s="20"/>
      <c r="F280" s="17"/>
      <c r="I280" s="17"/>
      <c r="J280" s="17"/>
      <c r="M280" s="17"/>
      <c r="N280" s="17"/>
      <c r="Q280" s="5"/>
    </row>
    <row r="281" spans="4:17">
      <c r="D281" s="18"/>
      <c r="E281" s="20"/>
      <c r="F281" s="17"/>
      <c r="I281" s="17"/>
      <c r="J281" s="17"/>
      <c r="M281" s="17"/>
      <c r="N281" s="17"/>
      <c r="Q281" s="5"/>
    </row>
    <row r="282" spans="4:17">
      <c r="D282" s="18"/>
      <c r="E282" s="20"/>
      <c r="F282" s="17"/>
      <c r="I282" s="17"/>
      <c r="J282" s="17"/>
      <c r="M282" s="17"/>
      <c r="N282" s="17"/>
      <c r="Q282" s="5"/>
    </row>
    <row r="283" spans="4:17">
      <c r="D283" s="18"/>
      <c r="E283" s="20"/>
      <c r="F283" s="17"/>
      <c r="I283" s="17"/>
      <c r="J283" s="17"/>
      <c r="M283" s="17"/>
      <c r="N283" s="17"/>
      <c r="Q283" s="5"/>
    </row>
    <row r="284" spans="4:17">
      <c r="D284" s="18"/>
      <c r="E284" s="20"/>
      <c r="F284" s="17"/>
      <c r="I284" s="17"/>
      <c r="J284" s="17"/>
      <c r="M284" s="17"/>
      <c r="N284" s="17"/>
      <c r="Q284" s="5"/>
    </row>
    <row r="285" spans="4:17">
      <c r="D285" s="18"/>
      <c r="E285" s="20"/>
      <c r="F285" s="17"/>
      <c r="I285" s="17"/>
      <c r="J285" s="17"/>
      <c r="M285" s="17"/>
      <c r="N285" s="17"/>
      <c r="Q285" s="5"/>
    </row>
    <row r="286" spans="4:17">
      <c r="D286" s="18"/>
      <c r="E286" s="20"/>
      <c r="F286" s="17"/>
      <c r="I286" s="17"/>
      <c r="J286" s="17"/>
      <c r="M286" s="17"/>
      <c r="N286" s="17"/>
      <c r="Q286" s="5"/>
    </row>
    <row r="287" spans="4:17">
      <c r="D287" s="18"/>
      <c r="E287" s="20"/>
      <c r="F287" s="17"/>
      <c r="I287" s="17"/>
      <c r="J287" s="17"/>
      <c r="M287" s="17"/>
      <c r="N287" s="17"/>
      <c r="Q287" s="5"/>
    </row>
    <row r="288" spans="4:17">
      <c r="D288" s="18"/>
      <c r="E288" s="20"/>
      <c r="F288" s="17"/>
      <c r="I288" s="17"/>
      <c r="J288" s="17"/>
      <c r="M288" s="17"/>
      <c r="N288" s="17"/>
      <c r="Q288" s="5"/>
    </row>
    <row r="289" spans="4:17">
      <c r="D289" s="18"/>
      <c r="E289" s="20"/>
      <c r="F289" s="17"/>
      <c r="I289" s="17"/>
      <c r="J289" s="17"/>
      <c r="M289" s="17"/>
      <c r="N289" s="17"/>
      <c r="Q289" s="5"/>
    </row>
    <row r="290" spans="4:17">
      <c r="D290" s="18"/>
      <c r="E290" s="20"/>
      <c r="F290" s="17"/>
      <c r="I290" s="17"/>
      <c r="J290" s="17"/>
      <c r="M290" s="17"/>
      <c r="N290" s="17"/>
      <c r="Q290" s="5"/>
    </row>
    <row r="291" spans="4:17">
      <c r="D291" s="18"/>
      <c r="E291" s="20"/>
      <c r="F291" s="17"/>
      <c r="I291" s="17"/>
      <c r="J291" s="17"/>
      <c r="M291" s="17"/>
      <c r="N291" s="17"/>
      <c r="Q291" s="5"/>
    </row>
    <row r="292" spans="4:17">
      <c r="D292" s="18"/>
      <c r="E292" s="20"/>
      <c r="F292" s="17"/>
      <c r="I292" s="17"/>
      <c r="J292" s="17"/>
      <c r="M292" s="17"/>
      <c r="N292" s="17"/>
      <c r="Q292" s="5"/>
    </row>
    <row r="293" spans="4:17">
      <c r="D293" s="18"/>
      <c r="E293" s="20"/>
      <c r="F293" s="17"/>
      <c r="I293" s="17"/>
      <c r="J293" s="17"/>
      <c r="M293" s="17"/>
      <c r="N293" s="17"/>
      <c r="Q293" s="5"/>
    </row>
    <row r="294" spans="4:17">
      <c r="D294" s="18"/>
      <c r="E294" s="20"/>
      <c r="F294" s="17"/>
      <c r="I294" s="17"/>
      <c r="J294" s="17"/>
      <c r="M294" s="17"/>
      <c r="N294" s="17"/>
      <c r="Q294" s="5"/>
    </row>
    <row r="295" spans="4:17">
      <c r="D295" s="18"/>
      <c r="E295" s="20"/>
      <c r="F295" s="17"/>
      <c r="I295" s="17"/>
      <c r="J295" s="17"/>
      <c r="M295" s="17"/>
      <c r="N295" s="17"/>
      <c r="Q295" s="5"/>
    </row>
    <row r="296" spans="4:17">
      <c r="D296" s="18"/>
      <c r="E296" s="20"/>
      <c r="F296" s="17"/>
      <c r="I296" s="17"/>
      <c r="J296" s="17"/>
      <c r="M296" s="17"/>
      <c r="N296" s="17"/>
      <c r="Q296" s="5"/>
    </row>
    <row r="297" spans="4:17">
      <c r="D297" s="18"/>
      <c r="E297" s="20"/>
      <c r="F297" s="17"/>
      <c r="I297" s="17"/>
      <c r="J297" s="17"/>
      <c r="M297" s="17"/>
      <c r="N297" s="17"/>
      <c r="Q297" s="5"/>
    </row>
    <row r="298" spans="4:17">
      <c r="D298" s="18"/>
      <c r="E298" s="20"/>
      <c r="F298" s="17"/>
      <c r="I298" s="17"/>
      <c r="J298" s="17"/>
      <c r="M298" s="17"/>
      <c r="N298" s="17"/>
      <c r="Q298" s="5"/>
    </row>
    <row r="299" spans="4:17">
      <c r="D299" s="18"/>
      <c r="E299" s="20"/>
      <c r="F299" s="17"/>
      <c r="I299" s="17"/>
      <c r="J299" s="17"/>
      <c r="M299" s="17"/>
      <c r="N299" s="17"/>
      <c r="Q299" s="5"/>
    </row>
    <row r="300" spans="4:17">
      <c r="D300" s="18"/>
      <c r="E300" s="20"/>
      <c r="F300" s="17"/>
      <c r="I300" s="17"/>
      <c r="J300" s="17"/>
      <c r="M300" s="17"/>
      <c r="N300" s="17"/>
      <c r="Q300" s="5"/>
    </row>
    <row r="301" spans="4:17">
      <c r="D301" s="18"/>
      <c r="E301" s="20"/>
      <c r="F301" s="17"/>
      <c r="I301" s="17"/>
      <c r="J301" s="17"/>
      <c r="M301" s="17"/>
      <c r="N301" s="17"/>
      <c r="Q301" s="5"/>
    </row>
    <row r="302" spans="4:17">
      <c r="D302" s="18"/>
      <c r="E302" s="20"/>
      <c r="F302" s="17"/>
      <c r="I302" s="17"/>
      <c r="J302" s="17"/>
      <c r="M302" s="17"/>
      <c r="N302" s="17"/>
      <c r="Q302" s="5"/>
    </row>
    <row r="303" spans="4:17">
      <c r="D303" s="18"/>
      <c r="E303" s="20"/>
      <c r="F303" s="17"/>
      <c r="I303" s="17"/>
      <c r="J303" s="17"/>
      <c r="M303" s="17"/>
      <c r="N303" s="17"/>
      <c r="Q303" s="5"/>
    </row>
    <row r="304" spans="4:17">
      <c r="D304" s="18"/>
      <c r="E304" s="20"/>
      <c r="F304" s="17"/>
      <c r="I304" s="17"/>
      <c r="J304" s="17"/>
      <c r="M304" s="17"/>
      <c r="N304" s="17"/>
      <c r="Q304" s="5"/>
    </row>
    <row r="305" spans="4:17">
      <c r="D305" s="18"/>
      <c r="E305" s="20"/>
      <c r="F305" s="17"/>
      <c r="I305" s="17"/>
      <c r="J305" s="17"/>
      <c r="M305" s="17"/>
      <c r="N305" s="17"/>
      <c r="Q305" s="5"/>
    </row>
    <row r="306" spans="4:17">
      <c r="D306" s="18"/>
      <c r="E306" s="20"/>
      <c r="F306" s="17"/>
      <c r="I306" s="17"/>
      <c r="J306" s="17"/>
      <c r="M306" s="17"/>
      <c r="N306" s="17"/>
      <c r="Q306" s="5"/>
    </row>
    <row r="307" spans="4:17">
      <c r="D307" s="18"/>
      <c r="E307" s="20"/>
      <c r="F307" s="17"/>
      <c r="I307" s="17"/>
      <c r="J307" s="17"/>
      <c r="M307" s="17"/>
      <c r="N307" s="17"/>
      <c r="Q307" s="5"/>
    </row>
    <row r="308" spans="4:17">
      <c r="D308" s="18"/>
      <c r="E308" s="20"/>
      <c r="F308" s="17"/>
      <c r="I308" s="17"/>
      <c r="J308" s="17"/>
      <c r="M308" s="17"/>
      <c r="N308" s="17"/>
      <c r="Q308" s="5"/>
    </row>
    <row r="309" spans="4:17">
      <c r="D309" s="18"/>
      <c r="E309" s="20"/>
      <c r="F309" s="17"/>
      <c r="I309" s="17"/>
      <c r="J309" s="17"/>
      <c r="M309" s="17"/>
      <c r="N309" s="17"/>
      <c r="Q309" s="5"/>
    </row>
    <row r="310" spans="4:17">
      <c r="D310" s="18"/>
      <c r="E310" s="20"/>
      <c r="F310" s="17"/>
      <c r="I310" s="17"/>
      <c r="J310" s="17"/>
      <c r="M310" s="17"/>
      <c r="N310" s="17"/>
      <c r="Q310" s="5"/>
    </row>
    <row r="311" spans="4:17">
      <c r="D311" s="18"/>
      <c r="E311" s="20"/>
      <c r="F311" s="17"/>
      <c r="I311" s="17"/>
      <c r="J311" s="17"/>
      <c r="M311" s="17"/>
      <c r="N311" s="17"/>
      <c r="Q311" s="5"/>
    </row>
    <row r="312" spans="4:17">
      <c r="D312" s="18"/>
      <c r="E312" s="20"/>
      <c r="F312" s="17"/>
      <c r="I312" s="17"/>
      <c r="J312" s="17"/>
      <c r="M312" s="17"/>
      <c r="N312" s="17"/>
      <c r="Q312" s="5"/>
    </row>
    <row r="313" spans="4:17">
      <c r="D313" s="18"/>
      <c r="E313" s="20"/>
      <c r="F313" s="17"/>
      <c r="I313" s="17"/>
      <c r="J313" s="17"/>
      <c r="M313" s="17"/>
      <c r="N313" s="17"/>
      <c r="Q313" s="5"/>
    </row>
    <row r="314" spans="4:17">
      <c r="D314" s="18"/>
      <c r="E314" s="20"/>
      <c r="F314" s="17"/>
      <c r="I314" s="17"/>
      <c r="J314" s="17"/>
      <c r="M314" s="17"/>
      <c r="N314" s="17"/>
      <c r="Q314" s="5"/>
    </row>
    <row r="315" spans="4:17">
      <c r="D315" s="18"/>
      <c r="E315" s="20"/>
      <c r="F315" s="17"/>
      <c r="I315" s="17"/>
      <c r="J315" s="17"/>
      <c r="M315" s="17"/>
      <c r="N315" s="17"/>
      <c r="Q315" s="5"/>
    </row>
    <row r="316" spans="4:17">
      <c r="D316" s="18"/>
      <c r="E316" s="20"/>
      <c r="F316" s="17"/>
      <c r="I316" s="17"/>
      <c r="J316" s="17"/>
      <c r="M316" s="17"/>
      <c r="N316" s="17"/>
      <c r="Q316" s="5"/>
    </row>
    <row r="317" spans="4:17">
      <c r="D317" s="18"/>
      <c r="E317" s="20"/>
      <c r="F317" s="17"/>
      <c r="I317" s="17"/>
      <c r="J317" s="17"/>
      <c r="M317" s="17"/>
      <c r="N317" s="17"/>
      <c r="Q317" s="5"/>
    </row>
    <row r="318" spans="4:17">
      <c r="D318" s="18"/>
      <c r="E318" s="20"/>
      <c r="F318" s="17"/>
      <c r="I318" s="17"/>
      <c r="J318" s="17"/>
      <c r="M318" s="17"/>
      <c r="N318" s="17"/>
      <c r="Q318" s="5"/>
    </row>
    <row r="319" spans="4:17">
      <c r="D319" s="18"/>
      <c r="E319" s="20"/>
      <c r="F319" s="17"/>
      <c r="I319" s="17"/>
      <c r="J319" s="17"/>
      <c r="M319" s="17"/>
      <c r="N319" s="17"/>
      <c r="Q319" s="5"/>
    </row>
    <row r="320" spans="4:17">
      <c r="D320" s="18"/>
      <c r="E320" s="20"/>
      <c r="F320" s="17"/>
      <c r="I320" s="17"/>
      <c r="J320" s="17"/>
      <c r="M320" s="17"/>
      <c r="N320" s="17"/>
      <c r="Q320" s="5"/>
    </row>
    <row r="321" spans="4:17">
      <c r="D321" s="18"/>
      <c r="E321" s="20"/>
      <c r="F321" s="17"/>
      <c r="I321" s="17"/>
      <c r="J321" s="17"/>
      <c r="M321" s="17"/>
      <c r="N321" s="17"/>
      <c r="Q321" s="5"/>
    </row>
    <row r="322" spans="4:17">
      <c r="D322" s="18"/>
      <c r="E322" s="20"/>
      <c r="F322" s="17"/>
      <c r="I322" s="17"/>
      <c r="J322" s="17"/>
      <c r="M322" s="17"/>
      <c r="N322" s="17"/>
      <c r="Q322" s="5"/>
    </row>
    <row r="323" spans="4:17">
      <c r="D323" s="18"/>
      <c r="E323" s="20"/>
      <c r="F323" s="17"/>
      <c r="I323" s="17"/>
      <c r="J323" s="17"/>
      <c r="M323" s="17"/>
      <c r="N323" s="17"/>
      <c r="Q323" s="5"/>
    </row>
    <row r="324" spans="4:17">
      <c r="D324" s="18"/>
      <c r="E324" s="20"/>
      <c r="F324" s="17"/>
      <c r="I324" s="17"/>
      <c r="J324" s="17"/>
      <c r="M324" s="17"/>
      <c r="N324" s="17"/>
      <c r="Q324" s="5"/>
    </row>
    <row r="325" spans="4:17">
      <c r="D325" s="18"/>
      <c r="E325" s="20"/>
      <c r="F325" s="17"/>
      <c r="I325" s="17"/>
      <c r="J325" s="17"/>
      <c r="M325" s="17"/>
      <c r="N325" s="17"/>
      <c r="Q325" s="5"/>
    </row>
    <row r="326" spans="4:17">
      <c r="D326" s="18"/>
      <c r="E326" s="20"/>
      <c r="F326" s="17"/>
      <c r="I326" s="17"/>
      <c r="J326" s="17"/>
      <c r="M326" s="17"/>
      <c r="N326" s="17"/>
      <c r="Q326" s="5"/>
    </row>
    <row r="327" spans="4:17">
      <c r="D327" s="18"/>
      <c r="E327" s="20"/>
      <c r="F327" s="17"/>
      <c r="I327" s="17"/>
      <c r="J327" s="17"/>
      <c r="M327" s="17"/>
      <c r="N327" s="17"/>
      <c r="Q327" s="5"/>
    </row>
    <row r="328" spans="4:17">
      <c r="D328" s="18"/>
      <c r="E328" s="20"/>
      <c r="F328" s="17"/>
      <c r="I328" s="17"/>
      <c r="J328" s="17"/>
      <c r="M328" s="17"/>
      <c r="N328" s="17"/>
      <c r="Q328" s="5"/>
    </row>
    <row r="329" spans="4:17">
      <c r="D329" s="18"/>
      <c r="E329" s="20"/>
      <c r="F329" s="17"/>
      <c r="I329" s="17"/>
      <c r="J329" s="17"/>
      <c r="M329" s="17"/>
      <c r="N329" s="17"/>
      <c r="Q329" s="5"/>
    </row>
    <row r="330" spans="4:17">
      <c r="D330" s="18"/>
      <c r="E330" s="20"/>
      <c r="F330" s="17"/>
      <c r="I330" s="17"/>
      <c r="J330" s="17"/>
      <c r="M330" s="17"/>
      <c r="N330" s="17"/>
      <c r="Q330" s="5"/>
    </row>
    <row r="331" spans="4:17">
      <c r="D331" s="18"/>
      <c r="E331" s="20"/>
      <c r="F331" s="17"/>
      <c r="I331" s="17"/>
      <c r="J331" s="17"/>
      <c r="M331" s="17"/>
      <c r="N331" s="17"/>
      <c r="Q331" s="5"/>
    </row>
    <row r="332" spans="4:17">
      <c r="D332" s="18"/>
      <c r="E332" s="20"/>
      <c r="F332" s="17"/>
      <c r="I332" s="17"/>
      <c r="J332" s="17"/>
      <c r="M332" s="17"/>
      <c r="N332" s="17"/>
      <c r="Q332" s="5"/>
    </row>
    <row r="333" spans="4:17">
      <c r="D333" s="18"/>
      <c r="E333" s="20"/>
      <c r="F333" s="17"/>
      <c r="I333" s="17"/>
      <c r="J333" s="17"/>
      <c r="M333" s="17"/>
      <c r="N333" s="17"/>
      <c r="Q333" s="5"/>
    </row>
    <row r="334" spans="4:17">
      <c r="D334" s="18"/>
      <c r="E334" s="20"/>
      <c r="F334" s="17"/>
      <c r="I334" s="17"/>
      <c r="J334" s="17"/>
      <c r="M334" s="17"/>
      <c r="N334" s="17"/>
      <c r="Q334" s="5"/>
    </row>
    <row r="335" spans="4:17">
      <c r="D335" s="18"/>
      <c r="E335" s="20"/>
      <c r="F335" s="17"/>
      <c r="I335" s="17"/>
      <c r="J335" s="17"/>
      <c r="M335" s="17"/>
      <c r="N335" s="17"/>
      <c r="Q335" s="5"/>
    </row>
    <row r="336" spans="4:17">
      <c r="D336" s="18"/>
      <c r="E336" s="20"/>
      <c r="F336" s="17"/>
      <c r="I336" s="17"/>
      <c r="J336" s="17"/>
      <c r="M336" s="17"/>
      <c r="N336" s="17"/>
      <c r="Q336" s="5"/>
    </row>
    <row r="337" spans="4:17">
      <c r="D337" s="18"/>
      <c r="E337" s="20"/>
      <c r="F337" s="17"/>
      <c r="I337" s="17"/>
      <c r="J337" s="17"/>
      <c r="M337" s="17"/>
      <c r="N337" s="17"/>
      <c r="Q337" s="5"/>
    </row>
    <row r="338" spans="4:17">
      <c r="D338" s="18"/>
      <c r="E338" s="20"/>
      <c r="F338" s="17"/>
      <c r="I338" s="17"/>
      <c r="J338" s="17"/>
      <c r="M338" s="17"/>
      <c r="N338" s="17"/>
      <c r="Q338" s="5"/>
    </row>
    <row r="339" spans="4:17">
      <c r="D339" s="18"/>
      <c r="E339" s="20"/>
      <c r="F339" s="17"/>
      <c r="I339" s="17"/>
      <c r="J339" s="17"/>
      <c r="M339" s="17"/>
      <c r="N339" s="17"/>
      <c r="Q339" s="5"/>
    </row>
    <row r="340" spans="4:17">
      <c r="D340" s="18"/>
      <c r="E340" s="20"/>
      <c r="F340" s="17"/>
      <c r="I340" s="17"/>
      <c r="J340" s="17"/>
      <c r="M340" s="17"/>
      <c r="N340" s="17"/>
      <c r="Q340" s="5"/>
    </row>
    <row r="341" spans="4:17">
      <c r="D341" s="18"/>
      <c r="E341" s="20"/>
      <c r="F341" s="17"/>
      <c r="I341" s="17"/>
      <c r="J341" s="17"/>
      <c r="M341" s="17"/>
      <c r="N341" s="17"/>
      <c r="Q341" s="5"/>
    </row>
    <row r="342" spans="4:17">
      <c r="D342" s="18"/>
      <c r="E342" s="20"/>
      <c r="F342" s="17"/>
      <c r="I342" s="17"/>
      <c r="J342" s="17"/>
      <c r="M342" s="17"/>
      <c r="N342" s="17"/>
      <c r="Q342" s="5"/>
    </row>
    <row r="343" spans="4:17">
      <c r="D343" s="18"/>
      <c r="E343" s="20"/>
      <c r="F343" s="17"/>
      <c r="I343" s="17"/>
      <c r="J343" s="17"/>
      <c r="M343" s="17"/>
      <c r="N343" s="17"/>
      <c r="Q343" s="5"/>
    </row>
    <row r="344" spans="4:17">
      <c r="D344" s="18"/>
      <c r="E344" s="20"/>
      <c r="F344" s="17"/>
      <c r="I344" s="17"/>
      <c r="J344" s="17"/>
      <c r="M344" s="17"/>
      <c r="N344" s="17"/>
      <c r="Q344" s="5"/>
    </row>
    <row r="345" spans="4:17">
      <c r="D345" s="18"/>
      <c r="E345" s="20"/>
      <c r="F345" s="17"/>
      <c r="I345" s="17"/>
      <c r="J345" s="17"/>
      <c r="M345" s="17"/>
      <c r="N345" s="17"/>
      <c r="Q345" s="5"/>
    </row>
    <row r="346" spans="4:17">
      <c r="D346" s="18"/>
      <c r="E346" s="20"/>
      <c r="F346" s="17"/>
      <c r="I346" s="17"/>
      <c r="J346" s="17"/>
      <c r="M346" s="17"/>
      <c r="N346" s="17"/>
      <c r="Q346" s="5"/>
    </row>
    <row r="347" spans="4:17">
      <c r="D347" s="18"/>
      <c r="E347" s="20"/>
      <c r="F347" s="17"/>
      <c r="I347" s="17"/>
      <c r="J347" s="17"/>
      <c r="M347" s="17"/>
      <c r="N347" s="17"/>
      <c r="Q347" s="5"/>
    </row>
    <row r="348" spans="4:17">
      <c r="D348" s="18"/>
      <c r="E348" s="20"/>
      <c r="F348" s="17"/>
      <c r="I348" s="17"/>
      <c r="J348" s="17"/>
      <c r="M348" s="17"/>
      <c r="N348" s="17"/>
      <c r="Q348" s="5"/>
    </row>
    <row r="349" spans="4:17">
      <c r="D349" s="18"/>
      <c r="E349" s="20"/>
      <c r="F349" s="17"/>
      <c r="I349" s="17"/>
      <c r="J349" s="17"/>
      <c r="M349" s="17"/>
      <c r="N349" s="17"/>
      <c r="Q349" s="5"/>
    </row>
    <row r="350" spans="4:17">
      <c r="D350" s="18"/>
      <c r="E350" s="20"/>
      <c r="F350" s="17"/>
      <c r="I350" s="17"/>
      <c r="J350" s="17"/>
      <c r="M350" s="17"/>
      <c r="N350" s="17"/>
      <c r="Q350" s="5"/>
    </row>
    <row r="351" spans="4:17">
      <c r="D351" s="18"/>
      <c r="E351" s="20"/>
      <c r="F351" s="17"/>
      <c r="I351" s="17"/>
      <c r="J351" s="17"/>
      <c r="M351" s="17"/>
      <c r="N351" s="17"/>
      <c r="Q351" s="5"/>
    </row>
    <row r="352" spans="4:17">
      <c r="D352" s="18"/>
      <c r="E352" s="20"/>
      <c r="F352" s="17"/>
      <c r="I352" s="17"/>
      <c r="J352" s="17"/>
      <c r="M352" s="17"/>
      <c r="N352" s="17"/>
      <c r="Q352" s="5"/>
    </row>
    <row r="353" spans="4:17">
      <c r="D353" s="18"/>
      <c r="E353" s="20"/>
      <c r="F353" s="17"/>
      <c r="I353" s="17"/>
      <c r="J353" s="17"/>
      <c r="M353" s="17"/>
      <c r="N353" s="17"/>
      <c r="Q353" s="5"/>
    </row>
    <row r="354" spans="4:17">
      <c r="D354" s="18"/>
      <c r="E354" s="20"/>
      <c r="F354" s="17"/>
      <c r="I354" s="17"/>
      <c r="J354" s="17"/>
      <c r="M354" s="17"/>
      <c r="N354" s="17"/>
      <c r="Q354" s="5"/>
    </row>
    <row r="355" spans="4:17">
      <c r="D355" s="18"/>
      <c r="E355" s="20"/>
      <c r="F355" s="17"/>
      <c r="I355" s="17"/>
      <c r="J355" s="17"/>
      <c r="M355" s="17"/>
      <c r="N355" s="17"/>
      <c r="Q355" s="5"/>
    </row>
    <row r="356" spans="4:17">
      <c r="D356" s="18"/>
      <c r="E356" s="20"/>
      <c r="F356" s="17"/>
      <c r="I356" s="17"/>
      <c r="J356" s="17"/>
      <c r="M356" s="17"/>
      <c r="N356" s="17"/>
      <c r="Q356" s="5"/>
    </row>
    <row r="357" spans="4:17">
      <c r="D357" s="18"/>
      <c r="E357" s="20"/>
      <c r="F357" s="17"/>
      <c r="I357" s="17"/>
      <c r="J357" s="17"/>
      <c r="M357" s="17"/>
      <c r="N357" s="17"/>
      <c r="Q357" s="5"/>
    </row>
    <row r="358" spans="4:17">
      <c r="D358" s="18"/>
      <c r="E358" s="20"/>
      <c r="F358" s="17"/>
      <c r="I358" s="17"/>
      <c r="J358" s="17"/>
      <c r="M358" s="17"/>
      <c r="N358" s="17"/>
      <c r="Q358" s="5"/>
    </row>
    <row r="359" spans="4:17">
      <c r="D359" s="18"/>
      <c r="E359" s="20"/>
      <c r="F359" s="17"/>
      <c r="I359" s="17"/>
      <c r="J359" s="17"/>
      <c r="M359" s="17"/>
      <c r="N359" s="17"/>
      <c r="Q359" s="5"/>
    </row>
    <row r="360" spans="4:17">
      <c r="D360" s="18"/>
      <c r="E360" s="20"/>
      <c r="F360" s="17"/>
      <c r="I360" s="17"/>
      <c r="J360" s="17"/>
      <c r="M360" s="17"/>
      <c r="N360" s="17"/>
      <c r="Q360" s="5"/>
    </row>
    <row r="361" spans="4:17">
      <c r="D361" s="18"/>
      <c r="E361" s="20"/>
      <c r="F361" s="17"/>
      <c r="I361" s="17"/>
      <c r="J361" s="17"/>
      <c r="M361" s="17"/>
      <c r="N361" s="17"/>
      <c r="Q361" s="5"/>
    </row>
    <row r="362" spans="4:17">
      <c r="D362" s="18"/>
      <c r="E362" s="20"/>
      <c r="F362" s="17"/>
      <c r="I362" s="17"/>
      <c r="J362" s="17"/>
      <c r="M362" s="17"/>
      <c r="N362" s="17"/>
      <c r="Q362" s="5"/>
    </row>
    <row r="363" spans="4:17">
      <c r="D363" s="18"/>
      <c r="E363" s="20"/>
      <c r="F363" s="17"/>
      <c r="I363" s="17"/>
      <c r="J363" s="17"/>
      <c r="M363" s="17"/>
      <c r="N363" s="17"/>
      <c r="Q363" s="5"/>
    </row>
    <row r="364" spans="4:17">
      <c r="D364" s="18"/>
      <c r="E364" s="20"/>
      <c r="F364" s="17"/>
      <c r="I364" s="17"/>
      <c r="J364" s="17"/>
      <c r="M364" s="17"/>
      <c r="N364" s="17"/>
      <c r="Q364" s="5"/>
    </row>
    <row r="365" spans="4:17">
      <c r="D365" s="18"/>
      <c r="E365" s="20"/>
      <c r="F365" s="17"/>
      <c r="I365" s="17"/>
      <c r="J365" s="17"/>
      <c r="M365" s="17"/>
      <c r="N365" s="17"/>
      <c r="Q365" s="5"/>
    </row>
    <row r="366" spans="4:17">
      <c r="D366" s="18"/>
      <c r="E366" s="20"/>
      <c r="F366" s="17"/>
      <c r="I366" s="17"/>
      <c r="J366" s="17"/>
      <c r="M366" s="17"/>
      <c r="N366" s="17"/>
      <c r="Q366" s="5"/>
    </row>
    <row r="367" spans="4:17">
      <c r="D367" s="18"/>
      <c r="E367" s="20"/>
      <c r="F367" s="17"/>
      <c r="I367" s="17"/>
      <c r="J367" s="17"/>
      <c r="M367" s="17"/>
      <c r="N367" s="17"/>
      <c r="Q367" s="5"/>
    </row>
    <row r="368" spans="4:17">
      <c r="D368" s="18"/>
      <c r="E368" s="20"/>
      <c r="F368" s="17"/>
      <c r="I368" s="17"/>
      <c r="J368" s="17"/>
      <c r="M368" s="17"/>
      <c r="N368" s="17"/>
      <c r="Q368" s="5"/>
    </row>
    <row r="369" spans="4:17">
      <c r="D369" s="18"/>
      <c r="E369" s="20"/>
      <c r="F369" s="17"/>
      <c r="I369" s="17"/>
      <c r="J369" s="17"/>
      <c r="M369" s="17"/>
      <c r="N369" s="17"/>
      <c r="Q369" s="5"/>
    </row>
    <row r="370" spans="4:17">
      <c r="D370" s="18"/>
      <c r="E370" s="20"/>
      <c r="F370" s="17"/>
      <c r="I370" s="17"/>
      <c r="J370" s="17"/>
      <c r="M370" s="17"/>
      <c r="N370" s="17"/>
      <c r="Q370" s="5"/>
    </row>
    <row r="371" spans="4:17">
      <c r="D371" s="18"/>
      <c r="E371" s="20"/>
      <c r="F371" s="17"/>
      <c r="I371" s="17"/>
      <c r="J371" s="17"/>
      <c r="M371" s="17"/>
      <c r="N371" s="17"/>
      <c r="Q371" s="5"/>
    </row>
    <row r="372" spans="4:17">
      <c r="D372" s="18"/>
      <c r="E372" s="20"/>
      <c r="F372" s="17"/>
      <c r="I372" s="17"/>
      <c r="J372" s="17"/>
      <c r="M372" s="17"/>
      <c r="N372" s="17"/>
      <c r="Q372" s="5"/>
    </row>
    <row r="373" spans="4:17">
      <c r="D373" s="18"/>
      <c r="E373" s="20"/>
      <c r="F373" s="17"/>
      <c r="I373" s="17"/>
      <c r="J373" s="17"/>
      <c r="M373" s="17"/>
      <c r="N373" s="17"/>
      <c r="Q373" s="5"/>
    </row>
    <row r="374" spans="4:17">
      <c r="D374" s="18"/>
      <c r="E374" s="20"/>
      <c r="F374" s="17"/>
      <c r="I374" s="17"/>
      <c r="J374" s="17"/>
      <c r="M374" s="17"/>
      <c r="N374" s="17"/>
      <c r="Q374" s="5"/>
    </row>
    <row r="375" spans="4:17">
      <c r="D375" s="18"/>
      <c r="E375" s="20"/>
      <c r="F375" s="17"/>
      <c r="I375" s="17"/>
      <c r="J375" s="17"/>
      <c r="M375" s="17"/>
      <c r="N375" s="17"/>
      <c r="Q375" s="5"/>
    </row>
    <row r="376" spans="4:17">
      <c r="D376" s="18"/>
      <c r="E376" s="20"/>
      <c r="F376" s="17"/>
      <c r="I376" s="17"/>
      <c r="J376" s="17"/>
      <c r="M376" s="17"/>
      <c r="N376" s="17"/>
      <c r="Q376" s="5"/>
    </row>
    <row r="377" spans="4:17">
      <c r="D377" s="18"/>
      <c r="E377" s="20"/>
      <c r="F377" s="17"/>
      <c r="I377" s="17"/>
      <c r="J377" s="17"/>
      <c r="M377" s="17"/>
      <c r="N377" s="17"/>
      <c r="Q377" s="5"/>
    </row>
    <row r="378" spans="4:17">
      <c r="D378" s="18"/>
      <c r="E378" s="20"/>
      <c r="F378" s="17"/>
      <c r="I378" s="17"/>
      <c r="J378" s="17"/>
      <c r="M378" s="17"/>
      <c r="N378" s="17"/>
      <c r="Q378" s="5"/>
    </row>
    <row r="379" spans="4:17">
      <c r="D379" s="18"/>
      <c r="E379" s="20"/>
      <c r="F379" s="17"/>
      <c r="I379" s="17"/>
      <c r="J379" s="17"/>
      <c r="M379" s="17"/>
      <c r="N379" s="17"/>
      <c r="Q379" s="5"/>
    </row>
    <row r="380" spans="4:17">
      <c r="D380" s="18"/>
      <c r="E380" s="20"/>
      <c r="F380" s="17"/>
      <c r="I380" s="17"/>
      <c r="J380" s="17"/>
      <c r="M380" s="17"/>
      <c r="N380" s="17"/>
      <c r="Q380" s="5"/>
    </row>
    <row r="381" spans="4:17">
      <c r="D381" s="18"/>
      <c r="E381" s="20"/>
      <c r="F381" s="17"/>
      <c r="I381" s="17"/>
      <c r="J381" s="17"/>
      <c r="M381" s="17"/>
      <c r="N381" s="17"/>
      <c r="Q381" s="5"/>
    </row>
    <row r="382" spans="4:17">
      <c r="D382" s="18"/>
      <c r="E382" s="20"/>
      <c r="F382" s="17"/>
      <c r="I382" s="17"/>
      <c r="J382" s="17"/>
      <c r="M382" s="17"/>
      <c r="N382" s="17"/>
      <c r="Q382" s="5"/>
    </row>
    <row r="383" spans="4:17">
      <c r="D383" s="18"/>
      <c r="E383" s="20"/>
      <c r="F383" s="17"/>
      <c r="I383" s="17"/>
      <c r="J383" s="17"/>
      <c r="M383" s="17"/>
      <c r="N383" s="17"/>
      <c r="Q383" s="5"/>
    </row>
    <row r="384" spans="4:17">
      <c r="D384" s="18"/>
      <c r="E384" s="20"/>
      <c r="F384" s="17"/>
      <c r="I384" s="17"/>
      <c r="J384" s="17"/>
      <c r="M384" s="17"/>
      <c r="N384" s="17"/>
      <c r="Q384" s="5"/>
    </row>
    <row r="385" spans="4:17">
      <c r="D385" s="18"/>
      <c r="E385" s="20"/>
      <c r="F385" s="17"/>
      <c r="I385" s="17"/>
      <c r="J385" s="17"/>
      <c r="M385" s="17"/>
      <c r="N385" s="17"/>
      <c r="Q385" s="5"/>
    </row>
    <row r="386" spans="4:17">
      <c r="D386" s="18"/>
      <c r="E386" s="20"/>
      <c r="F386" s="17"/>
      <c r="I386" s="17"/>
      <c r="J386" s="17"/>
      <c r="M386" s="17"/>
      <c r="N386" s="17"/>
      <c r="Q386" s="5"/>
    </row>
    <row r="387" spans="4:17">
      <c r="D387" s="18"/>
      <c r="E387" s="20"/>
      <c r="F387" s="17"/>
      <c r="I387" s="17"/>
      <c r="J387" s="17"/>
      <c r="M387" s="17"/>
      <c r="N387" s="17"/>
      <c r="Q387" s="5"/>
    </row>
    <row r="388" spans="4:17">
      <c r="D388" s="18"/>
      <c r="E388" s="20"/>
      <c r="F388" s="17"/>
      <c r="I388" s="17"/>
      <c r="J388" s="17"/>
      <c r="M388" s="17"/>
      <c r="N388" s="17"/>
      <c r="Q388" s="5"/>
    </row>
    <row r="389" spans="4:17">
      <c r="D389" s="18"/>
      <c r="E389" s="20"/>
      <c r="F389" s="17"/>
      <c r="I389" s="17"/>
      <c r="J389" s="17"/>
      <c r="M389" s="17"/>
      <c r="N389" s="17"/>
      <c r="Q389" s="5"/>
    </row>
    <row r="390" spans="4:17">
      <c r="D390" s="18"/>
      <c r="E390" s="20"/>
      <c r="F390" s="17"/>
      <c r="I390" s="17"/>
      <c r="J390" s="17"/>
      <c r="M390" s="17"/>
      <c r="N390" s="17"/>
      <c r="Q390" s="5"/>
    </row>
    <row r="391" spans="4:17">
      <c r="D391" s="18"/>
      <c r="E391" s="20"/>
      <c r="F391" s="17"/>
      <c r="I391" s="17"/>
      <c r="J391" s="17"/>
      <c r="M391" s="17"/>
      <c r="N391" s="17"/>
      <c r="Q391" s="5"/>
    </row>
    <row r="392" spans="4:17">
      <c r="D392" s="18"/>
      <c r="E392" s="20"/>
      <c r="F392" s="17"/>
      <c r="I392" s="17"/>
      <c r="J392" s="17"/>
      <c r="M392" s="17"/>
      <c r="N392" s="17"/>
      <c r="Q392" s="5"/>
    </row>
    <row r="393" spans="4:17">
      <c r="D393" s="18"/>
      <c r="E393" s="20"/>
      <c r="F393" s="17"/>
      <c r="I393" s="17"/>
      <c r="J393" s="17"/>
      <c r="M393" s="17"/>
      <c r="N393" s="17"/>
      <c r="Q393" s="5"/>
    </row>
    <row r="394" spans="4:17">
      <c r="D394" s="18"/>
      <c r="E394" s="20"/>
      <c r="F394" s="17"/>
      <c r="I394" s="17"/>
      <c r="J394" s="17"/>
      <c r="M394" s="17"/>
      <c r="N394" s="17"/>
      <c r="Q394" s="5"/>
    </row>
    <row r="395" spans="4:17">
      <c r="D395" s="18"/>
      <c r="E395" s="20"/>
      <c r="F395" s="17"/>
      <c r="I395" s="17"/>
      <c r="J395" s="17"/>
      <c r="M395" s="17"/>
      <c r="N395" s="17"/>
      <c r="Q395" s="5"/>
    </row>
    <row r="396" spans="4:17">
      <c r="D396" s="18"/>
      <c r="E396" s="20"/>
      <c r="F396" s="17"/>
      <c r="I396" s="17"/>
      <c r="J396" s="17"/>
      <c r="M396" s="17"/>
      <c r="N396" s="17"/>
      <c r="Q396" s="5"/>
    </row>
    <row r="397" spans="4:17">
      <c r="D397" s="18"/>
      <c r="E397" s="20"/>
      <c r="F397" s="17"/>
      <c r="I397" s="17"/>
      <c r="J397" s="17"/>
      <c r="M397" s="17"/>
      <c r="N397" s="17"/>
      <c r="Q397" s="5"/>
    </row>
    <row r="398" spans="4:17">
      <c r="D398" s="18"/>
      <c r="E398" s="20"/>
      <c r="F398" s="17"/>
      <c r="I398" s="17"/>
      <c r="J398" s="17"/>
      <c r="M398" s="17"/>
      <c r="N398" s="17"/>
      <c r="Q398" s="5"/>
    </row>
    <row r="399" spans="4:17">
      <c r="D399" s="18"/>
      <c r="E399" s="20"/>
      <c r="F399" s="17"/>
      <c r="I399" s="17"/>
      <c r="J399" s="17"/>
      <c r="M399" s="17"/>
      <c r="N399" s="17"/>
      <c r="Q399" s="5"/>
    </row>
    <row r="400" spans="4:17">
      <c r="D400" s="18"/>
      <c r="E400" s="20"/>
      <c r="F400" s="17"/>
      <c r="I400" s="17"/>
      <c r="J400" s="17"/>
      <c r="M400" s="17"/>
      <c r="N400" s="17"/>
      <c r="Q400" s="5"/>
    </row>
    <row r="401" spans="4:17">
      <c r="D401" s="18"/>
      <c r="E401" s="20"/>
      <c r="F401" s="17"/>
      <c r="I401" s="17"/>
      <c r="J401" s="17"/>
      <c r="M401" s="17"/>
      <c r="N401" s="17"/>
      <c r="Q401" s="5"/>
    </row>
    <row r="402" spans="4:17">
      <c r="D402" s="18"/>
      <c r="E402" s="20"/>
      <c r="F402" s="17"/>
      <c r="I402" s="17"/>
      <c r="J402" s="17"/>
      <c r="M402" s="17"/>
      <c r="N402" s="17"/>
      <c r="Q402" s="5"/>
    </row>
    <row r="403" spans="4:17">
      <c r="D403" s="18"/>
      <c r="E403" s="20"/>
      <c r="F403" s="17"/>
      <c r="I403" s="17"/>
      <c r="J403" s="17"/>
      <c r="M403" s="17"/>
      <c r="N403" s="17"/>
      <c r="Q403" s="5"/>
    </row>
    <row r="404" spans="4:17">
      <c r="D404" s="18"/>
      <c r="E404" s="20"/>
      <c r="F404" s="17"/>
      <c r="I404" s="17"/>
      <c r="J404" s="17"/>
      <c r="M404" s="17"/>
      <c r="N404" s="17"/>
      <c r="Q404" s="5"/>
    </row>
    <row r="405" spans="4:17">
      <c r="D405" s="18"/>
      <c r="E405" s="20"/>
      <c r="F405" s="17"/>
      <c r="I405" s="17"/>
      <c r="J405" s="17"/>
      <c r="M405" s="17"/>
      <c r="N405" s="17"/>
      <c r="Q405" s="5"/>
    </row>
    <row r="406" spans="4:17">
      <c r="D406" s="18"/>
      <c r="E406" s="20"/>
      <c r="F406" s="17"/>
      <c r="I406" s="17"/>
      <c r="J406" s="17"/>
      <c r="M406" s="17"/>
      <c r="N406" s="17"/>
      <c r="Q406" s="5"/>
    </row>
    <row r="407" spans="4:17">
      <c r="D407" s="18"/>
      <c r="E407" s="20"/>
      <c r="F407" s="17"/>
      <c r="I407" s="17"/>
      <c r="J407" s="17"/>
      <c r="M407" s="17"/>
      <c r="N407" s="17"/>
      <c r="Q407" s="5"/>
    </row>
    <row r="408" spans="4:17">
      <c r="D408" s="18"/>
      <c r="E408" s="20"/>
      <c r="F408" s="17"/>
      <c r="I408" s="17"/>
      <c r="J408" s="17"/>
      <c r="M408" s="17"/>
      <c r="N408" s="17"/>
      <c r="Q408" s="5"/>
    </row>
    <row r="409" spans="4:17">
      <c r="D409" s="18"/>
      <c r="E409" s="20"/>
      <c r="F409" s="17"/>
      <c r="I409" s="17"/>
      <c r="J409" s="17"/>
      <c r="M409" s="17"/>
      <c r="N409" s="17"/>
      <c r="Q409" s="5"/>
    </row>
    <row r="410" spans="4:17">
      <c r="D410" s="18"/>
      <c r="E410" s="20"/>
      <c r="F410" s="17"/>
      <c r="I410" s="17"/>
      <c r="J410" s="17"/>
      <c r="M410" s="17"/>
      <c r="N410" s="17"/>
      <c r="Q410" s="5"/>
    </row>
    <row r="411" spans="4:17">
      <c r="D411" s="18"/>
      <c r="E411" s="20"/>
      <c r="F411" s="17"/>
      <c r="I411" s="17"/>
      <c r="J411" s="17"/>
      <c r="M411" s="17"/>
      <c r="N411" s="17"/>
      <c r="Q411" s="5"/>
    </row>
    <row r="412" spans="4:17">
      <c r="D412" s="18"/>
      <c r="E412" s="20"/>
      <c r="F412" s="17"/>
      <c r="I412" s="17"/>
      <c r="J412" s="17"/>
      <c r="M412" s="17"/>
      <c r="N412" s="17"/>
      <c r="Q412" s="5"/>
    </row>
    <row r="413" spans="4:17">
      <c r="D413" s="18"/>
      <c r="E413" s="20"/>
      <c r="F413" s="17"/>
      <c r="I413" s="17"/>
      <c r="J413" s="17"/>
      <c r="M413" s="17"/>
      <c r="N413" s="17"/>
      <c r="Q413" s="5"/>
    </row>
    <row r="414" spans="4:17">
      <c r="D414" s="18"/>
      <c r="E414" s="20"/>
      <c r="F414" s="17"/>
      <c r="I414" s="17"/>
      <c r="J414" s="17"/>
      <c r="M414" s="17"/>
      <c r="N414" s="17"/>
      <c r="Q414" s="5"/>
    </row>
    <row r="415" spans="4:17">
      <c r="D415" s="18"/>
      <c r="E415" s="20"/>
      <c r="F415" s="17"/>
      <c r="I415" s="17"/>
      <c r="J415" s="17"/>
      <c r="M415" s="17"/>
      <c r="N415" s="17"/>
      <c r="Q415" s="5"/>
    </row>
    <row r="416" spans="4:17">
      <c r="D416" s="18"/>
      <c r="E416" s="20"/>
      <c r="F416" s="17"/>
      <c r="I416" s="17"/>
      <c r="J416" s="17"/>
      <c r="M416" s="17"/>
      <c r="N416" s="17"/>
      <c r="Q416" s="5"/>
    </row>
    <row r="417" spans="4:17">
      <c r="D417" s="18"/>
      <c r="E417" s="20"/>
      <c r="F417" s="17"/>
      <c r="I417" s="17"/>
      <c r="J417" s="17"/>
      <c r="M417" s="17"/>
      <c r="N417" s="17"/>
      <c r="Q417" s="5"/>
    </row>
    <row r="418" spans="4:17">
      <c r="D418" s="18"/>
      <c r="E418" s="20"/>
      <c r="F418" s="17"/>
      <c r="I418" s="17"/>
      <c r="J418" s="17"/>
      <c r="M418" s="17"/>
      <c r="N418" s="17"/>
      <c r="Q418" s="5"/>
    </row>
    <row r="419" spans="4:17">
      <c r="D419" s="18"/>
      <c r="E419" s="20"/>
      <c r="F419" s="17"/>
      <c r="I419" s="17"/>
      <c r="J419" s="17"/>
      <c r="M419" s="17"/>
      <c r="N419" s="17"/>
      <c r="Q419" s="5"/>
    </row>
    <row r="420" spans="4:17">
      <c r="D420" s="18"/>
      <c r="E420" s="20"/>
      <c r="F420" s="17"/>
      <c r="I420" s="17"/>
      <c r="J420" s="17"/>
      <c r="M420" s="17"/>
      <c r="N420" s="17"/>
      <c r="Q420" s="5"/>
    </row>
    <row r="421" spans="4:17">
      <c r="D421" s="18"/>
      <c r="E421" s="20"/>
      <c r="F421" s="17"/>
      <c r="I421" s="17"/>
      <c r="J421" s="17"/>
      <c r="M421" s="17"/>
      <c r="N421" s="17"/>
      <c r="Q421" s="5"/>
    </row>
    <row r="422" spans="4:17">
      <c r="D422" s="18"/>
      <c r="E422" s="20"/>
      <c r="F422" s="17"/>
      <c r="I422" s="17"/>
      <c r="J422" s="17"/>
      <c r="M422" s="17"/>
      <c r="N422" s="17"/>
      <c r="Q422" s="5"/>
    </row>
    <row r="423" spans="4:17">
      <c r="D423" s="18"/>
      <c r="E423" s="20"/>
      <c r="F423" s="17"/>
      <c r="I423" s="17"/>
      <c r="J423" s="17"/>
      <c r="M423" s="17"/>
      <c r="N423" s="17"/>
      <c r="Q423" s="5"/>
    </row>
    <row r="424" spans="4:17">
      <c r="D424" s="18"/>
      <c r="E424" s="20"/>
      <c r="F424" s="17"/>
      <c r="I424" s="17"/>
      <c r="J424" s="17"/>
      <c r="M424" s="17"/>
      <c r="N424" s="17"/>
      <c r="Q424" s="5"/>
    </row>
    <row r="425" spans="4:17">
      <c r="D425" s="18"/>
      <c r="E425" s="20"/>
      <c r="F425" s="17"/>
      <c r="I425" s="17"/>
      <c r="J425" s="17"/>
      <c r="M425" s="17"/>
      <c r="N425" s="17"/>
      <c r="Q425" s="5"/>
    </row>
    <row r="426" spans="4:17">
      <c r="D426" s="18"/>
      <c r="E426" s="20"/>
      <c r="F426" s="17"/>
      <c r="I426" s="17"/>
      <c r="J426" s="17"/>
      <c r="M426" s="17"/>
      <c r="N426" s="17"/>
      <c r="Q426" s="5"/>
    </row>
    <row r="427" spans="4:17">
      <c r="D427" s="18"/>
      <c r="E427" s="20"/>
      <c r="F427" s="17"/>
      <c r="I427" s="17"/>
      <c r="J427" s="17"/>
      <c r="M427" s="17"/>
      <c r="N427" s="17"/>
      <c r="Q427" s="5"/>
    </row>
    <row r="428" spans="4:17">
      <c r="D428" s="18"/>
      <c r="E428" s="20"/>
      <c r="F428" s="17"/>
      <c r="I428" s="17"/>
      <c r="J428" s="17"/>
      <c r="M428" s="17"/>
      <c r="N428" s="17"/>
      <c r="Q428" s="5"/>
    </row>
    <row r="429" spans="4:17">
      <c r="D429" s="18"/>
      <c r="E429" s="20"/>
      <c r="F429" s="17"/>
      <c r="I429" s="17"/>
      <c r="J429" s="17"/>
      <c r="M429" s="17"/>
      <c r="N429" s="17"/>
      <c r="Q429" s="5"/>
    </row>
    <row r="430" spans="4:17">
      <c r="D430" s="18"/>
      <c r="E430" s="20"/>
      <c r="F430" s="17"/>
      <c r="I430" s="17"/>
      <c r="J430" s="17"/>
      <c r="M430" s="17"/>
      <c r="N430" s="17"/>
      <c r="Q430" s="5"/>
    </row>
    <row r="431" spans="4:17">
      <c r="D431" s="18"/>
      <c r="E431" s="20"/>
      <c r="F431" s="17"/>
      <c r="I431" s="17"/>
      <c r="J431" s="17"/>
      <c r="M431" s="17"/>
      <c r="N431" s="17"/>
      <c r="Q431" s="5"/>
    </row>
    <row r="432" spans="4:17">
      <c r="D432" s="18"/>
      <c r="E432" s="20"/>
      <c r="F432" s="17"/>
      <c r="I432" s="17"/>
      <c r="J432" s="17"/>
      <c r="M432" s="17"/>
      <c r="N432" s="17"/>
      <c r="Q432" s="5"/>
    </row>
    <row r="433" spans="4:17">
      <c r="D433" s="18"/>
      <c r="E433" s="20"/>
      <c r="F433" s="17"/>
      <c r="I433" s="17"/>
      <c r="J433" s="17"/>
      <c r="M433" s="17"/>
      <c r="N433" s="17"/>
      <c r="Q433" s="5"/>
    </row>
    <row r="434" spans="4:17">
      <c r="D434" s="18"/>
      <c r="E434" s="20"/>
      <c r="F434" s="17"/>
      <c r="I434" s="17"/>
      <c r="J434" s="17"/>
      <c r="M434" s="17"/>
      <c r="N434" s="17"/>
      <c r="Q434" s="5"/>
    </row>
    <row r="435" spans="4:17">
      <c r="D435" s="18"/>
      <c r="E435" s="20"/>
      <c r="F435" s="17"/>
      <c r="I435" s="17"/>
      <c r="J435" s="17"/>
      <c r="M435" s="17"/>
      <c r="N435" s="17"/>
      <c r="Q435" s="5"/>
    </row>
    <row r="436" spans="4:17">
      <c r="D436" s="18"/>
      <c r="E436" s="20"/>
      <c r="F436" s="17"/>
      <c r="I436" s="17"/>
      <c r="J436" s="17"/>
      <c r="M436" s="17"/>
      <c r="N436" s="17"/>
      <c r="Q436" s="5"/>
    </row>
    <row r="437" spans="4:17">
      <c r="D437" s="18"/>
      <c r="E437" s="20"/>
      <c r="F437" s="17"/>
      <c r="I437" s="17"/>
      <c r="J437" s="17"/>
      <c r="M437" s="17"/>
      <c r="N437" s="17"/>
      <c r="Q437" s="5"/>
    </row>
    <row r="438" spans="4:17">
      <c r="D438" s="18"/>
      <c r="E438" s="20"/>
      <c r="F438" s="17"/>
      <c r="I438" s="17"/>
      <c r="J438" s="17"/>
      <c r="M438" s="17"/>
      <c r="N438" s="17"/>
      <c r="Q438" s="5"/>
    </row>
    <row r="439" spans="4:17">
      <c r="D439" s="18"/>
      <c r="E439" s="20"/>
      <c r="F439" s="17"/>
      <c r="I439" s="17"/>
      <c r="J439" s="17"/>
      <c r="M439" s="17"/>
      <c r="N439" s="17"/>
      <c r="Q439" s="5"/>
    </row>
    <row r="440" spans="4:17">
      <c r="D440" s="18"/>
      <c r="E440" s="20"/>
      <c r="F440" s="17"/>
      <c r="I440" s="17"/>
      <c r="J440" s="17"/>
      <c r="M440" s="17"/>
      <c r="N440" s="17"/>
      <c r="Q440" s="5"/>
    </row>
    <row r="441" spans="4:17">
      <c r="D441" s="18"/>
      <c r="E441" s="20"/>
      <c r="F441" s="17"/>
      <c r="I441" s="17"/>
      <c r="J441" s="17"/>
      <c r="M441" s="17"/>
      <c r="N441" s="17"/>
      <c r="Q441" s="5"/>
    </row>
    <row r="442" spans="4:17">
      <c r="D442" s="18"/>
      <c r="E442" s="20"/>
      <c r="F442" s="17"/>
      <c r="I442" s="17"/>
      <c r="J442" s="17"/>
      <c r="M442" s="17"/>
      <c r="N442" s="17"/>
      <c r="Q442" s="5"/>
    </row>
    <row r="443" spans="4:17">
      <c r="D443" s="18"/>
      <c r="E443" s="20"/>
      <c r="F443" s="17"/>
      <c r="I443" s="17"/>
      <c r="J443" s="17"/>
      <c r="M443" s="17"/>
      <c r="N443" s="17"/>
      <c r="Q443" s="5"/>
    </row>
    <row r="444" spans="4:17">
      <c r="D444" s="18"/>
      <c r="E444" s="20"/>
      <c r="F444" s="17"/>
      <c r="I444" s="17"/>
      <c r="J444" s="17"/>
      <c r="M444" s="17"/>
      <c r="N444" s="17"/>
      <c r="Q444" s="5"/>
    </row>
    <row r="445" spans="4:17">
      <c r="D445" s="18"/>
      <c r="E445" s="20"/>
      <c r="F445" s="17"/>
      <c r="I445" s="17"/>
      <c r="J445" s="17"/>
      <c r="M445" s="17"/>
      <c r="N445" s="17"/>
      <c r="Q445" s="5"/>
    </row>
    <row r="446" spans="4:17">
      <c r="D446" s="18"/>
      <c r="E446" s="20"/>
      <c r="F446" s="17"/>
      <c r="I446" s="17"/>
      <c r="J446" s="17"/>
      <c r="M446" s="17"/>
      <c r="N446" s="17"/>
      <c r="Q446" s="5"/>
    </row>
    <row r="447" spans="4:17">
      <c r="D447" s="18"/>
      <c r="E447" s="20"/>
      <c r="F447" s="17"/>
      <c r="I447" s="17"/>
      <c r="J447" s="17"/>
      <c r="M447" s="17"/>
      <c r="N447" s="17"/>
      <c r="Q447" s="5"/>
    </row>
    <row r="448" spans="4:17">
      <c r="D448" s="18"/>
      <c r="E448" s="20"/>
      <c r="F448" s="17"/>
      <c r="I448" s="17"/>
      <c r="J448" s="17"/>
      <c r="M448" s="17"/>
      <c r="N448" s="17"/>
      <c r="Q448" s="5"/>
    </row>
    <row r="449" spans="4:17">
      <c r="D449" s="18"/>
      <c r="E449" s="20"/>
      <c r="F449" s="17"/>
      <c r="I449" s="17"/>
      <c r="J449" s="17"/>
      <c r="M449" s="17"/>
      <c r="N449" s="17"/>
      <c r="Q449" s="5"/>
    </row>
    <row r="450" spans="4:17">
      <c r="D450" s="18"/>
      <c r="E450" s="20"/>
      <c r="F450" s="17"/>
      <c r="I450" s="17"/>
      <c r="J450" s="17"/>
      <c r="M450" s="17"/>
      <c r="N450" s="17"/>
      <c r="Q450" s="5"/>
    </row>
    <row r="451" spans="4:17">
      <c r="D451" s="18"/>
      <c r="E451" s="20"/>
      <c r="F451" s="17"/>
      <c r="I451" s="17"/>
      <c r="J451" s="17"/>
      <c r="M451" s="17"/>
      <c r="N451" s="17"/>
      <c r="Q451" s="5"/>
    </row>
    <row r="452" spans="4:17">
      <c r="D452" s="18"/>
      <c r="E452" s="20"/>
      <c r="F452" s="17"/>
      <c r="I452" s="17"/>
      <c r="J452" s="17"/>
      <c r="M452" s="17"/>
      <c r="N452" s="17"/>
      <c r="Q452" s="5"/>
    </row>
    <row r="453" spans="4:17">
      <c r="D453" s="18"/>
      <c r="E453" s="20"/>
      <c r="F453" s="17"/>
      <c r="I453" s="17"/>
      <c r="J453" s="17"/>
      <c r="M453" s="17"/>
      <c r="N453" s="17"/>
      <c r="Q453" s="5"/>
    </row>
    <row r="454" spans="4:17">
      <c r="D454" s="18"/>
      <c r="E454" s="20"/>
      <c r="F454" s="17"/>
      <c r="I454" s="17"/>
      <c r="J454" s="17"/>
      <c r="M454" s="17"/>
      <c r="N454" s="17"/>
      <c r="Q454" s="5"/>
    </row>
    <row r="455" spans="4:17">
      <c r="D455" s="18"/>
      <c r="E455" s="20"/>
      <c r="F455" s="17"/>
      <c r="I455" s="17"/>
      <c r="J455" s="17"/>
      <c r="M455" s="17"/>
      <c r="N455" s="17"/>
      <c r="Q455" s="5"/>
    </row>
    <row r="456" spans="4:17">
      <c r="D456" s="18"/>
      <c r="E456" s="20"/>
      <c r="F456" s="17"/>
      <c r="I456" s="17"/>
      <c r="J456" s="17"/>
      <c r="M456" s="17"/>
      <c r="N456" s="17"/>
      <c r="Q456" s="5"/>
    </row>
    <row r="457" spans="4:17">
      <c r="D457" s="18"/>
      <c r="E457" s="20"/>
      <c r="F457" s="17"/>
      <c r="I457" s="17"/>
      <c r="J457" s="17"/>
      <c r="M457" s="17"/>
      <c r="N457" s="17"/>
      <c r="Q457" s="5"/>
    </row>
    <row r="458" spans="4:17">
      <c r="D458" s="18"/>
      <c r="E458" s="20"/>
      <c r="F458" s="17"/>
      <c r="I458" s="17"/>
      <c r="J458" s="17"/>
      <c r="M458" s="17"/>
      <c r="N458" s="17"/>
      <c r="Q458" s="5"/>
    </row>
    <row r="459" spans="4:17">
      <c r="D459" s="18"/>
      <c r="E459" s="20"/>
      <c r="F459" s="17"/>
      <c r="I459" s="17"/>
      <c r="J459" s="17"/>
      <c r="M459" s="17"/>
      <c r="N459" s="17"/>
      <c r="Q459" s="5"/>
    </row>
    <row r="460" spans="4:17">
      <c r="D460" s="18"/>
      <c r="E460" s="20"/>
      <c r="F460" s="17"/>
      <c r="I460" s="17"/>
      <c r="J460" s="17"/>
      <c r="M460" s="17"/>
      <c r="N460" s="17"/>
      <c r="Q460" s="5"/>
    </row>
    <row r="461" spans="4:17">
      <c r="D461" s="18"/>
      <c r="E461" s="20"/>
      <c r="F461" s="17"/>
      <c r="I461" s="17"/>
      <c r="J461" s="17"/>
      <c r="M461" s="17"/>
      <c r="N461" s="17"/>
      <c r="Q461" s="5"/>
    </row>
    <row r="462" spans="4:17">
      <c r="D462" s="18"/>
      <c r="E462" s="20"/>
      <c r="F462" s="17"/>
      <c r="I462" s="17"/>
      <c r="J462" s="17"/>
      <c r="M462" s="17"/>
      <c r="N462" s="17"/>
      <c r="Q462" s="5"/>
    </row>
    <row r="463" spans="4:17">
      <c r="D463" s="18"/>
      <c r="E463" s="20"/>
      <c r="F463" s="17"/>
      <c r="I463" s="17"/>
      <c r="J463" s="17"/>
      <c r="M463" s="17"/>
      <c r="N463" s="17"/>
      <c r="Q463" s="5"/>
    </row>
    <row r="464" spans="4:17">
      <c r="D464" s="18"/>
      <c r="E464" s="20"/>
      <c r="F464" s="17"/>
      <c r="I464" s="17"/>
      <c r="J464" s="17"/>
      <c r="M464" s="17"/>
      <c r="N464" s="17"/>
      <c r="Q464" s="5"/>
    </row>
    <row r="465" spans="4:17">
      <c r="D465" s="18"/>
      <c r="E465" s="20"/>
      <c r="F465" s="17"/>
      <c r="I465" s="17"/>
      <c r="J465" s="17"/>
      <c r="M465" s="17"/>
      <c r="N465" s="17"/>
      <c r="Q465" s="5"/>
    </row>
    <row r="466" spans="4:17">
      <c r="D466" s="18"/>
      <c r="E466" s="20"/>
      <c r="F466" s="17"/>
      <c r="I466" s="17"/>
      <c r="J466" s="17"/>
      <c r="M466" s="17"/>
      <c r="N466" s="17"/>
      <c r="Q466" s="5"/>
    </row>
    <row r="467" spans="4:17">
      <c r="D467" s="18"/>
      <c r="E467" s="20"/>
      <c r="F467" s="17"/>
      <c r="I467" s="17"/>
      <c r="J467" s="17"/>
      <c r="M467" s="17"/>
      <c r="N467" s="17"/>
      <c r="Q467" s="5"/>
    </row>
    <row r="468" spans="4:17">
      <c r="D468" s="18"/>
      <c r="E468" s="20"/>
      <c r="F468" s="17"/>
      <c r="I468" s="17"/>
      <c r="J468" s="17"/>
      <c r="M468" s="17"/>
      <c r="N468" s="17"/>
      <c r="Q468" s="5"/>
    </row>
    <row r="469" spans="4:17">
      <c r="D469" s="18"/>
      <c r="E469" s="20"/>
      <c r="F469" s="17"/>
      <c r="I469" s="17"/>
      <c r="J469" s="17"/>
      <c r="M469" s="17"/>
      <c r="N469" s="17"/>
      <c r="Q469" s="5"/>
    </row>
    <row r="470" spans="4:17">
      <c r="D470" s="18"/>
      <c r="E470" s="20"/>
      <c r="F470" s="17"/>
      <c r="I470" s="17"/>
      <c r="J470" s="17"/>
      <c r="M470" s="17"/>
      <c r="N470" s="17"/>
      <c r="Q470" s="5"/>
    </row>
    <row r="471" spans="4:17">
      <c r="D471" s="18"/>
      <c r="E471" s="20"/>
      <c r="F471" s="17"/>
      <c r="I471" s="17"/>
      <c r="J471" s="17"/>
      <c r="M471" s="17"/>
      <c r="N471" s="17"/>
      <c r="Q471" s="5"/>
    </row>
    <row r="472" spans="4:17">
      <c r="D472" s="18"/>
      <c r="E472" s="20"/>
      <c r="F472" s="17"/>
      <c r="I472" s="17"/>
      <c r="J472" s="17"/>
      <c r="M472" s="17"/>
      <c r="N472" s="17"/>
      <c r="Q472" s="5"/>
    </row>
    <row r="473" spans="4:17">
      <c r="D473" s="18"/>
      <c r="E473" s="20"/>
      <c r="F473" s="17"/>
      <c r="I473" s="17"/>
      <c r="J473" s="17"/>
      <c r="M473" s="17"/>
      <c r="N473" s="17"/>
      <c r="Q473" s="5"/>
    </row>
    <row r="474" spans="4:17">
      <c r="D474" s="18"/>
      <c r="E474" s="20"/>
      <c r="F474" s="17"/>
      <c r="I474" s="17"/>
      <c r="J474" s="17"/>
      <c r="M474" s="17"/>
      <c r="N474" s="17"/>
      <c r="Q474" s="5"/>
    </row>
    <row r="475" spans="4:17">
      <c r="D475" s="18"/>
      <c r="E475" s="20"/>
      <c r="F475" s="17"/>
      <c r="I475" s="17"/>
      <c r="J475" s="17"/>
      <c r="M475" s="17"/>
      <c r="N475" s="17"/>
      <c r="Q475" s="5"/>
    </row>
    <row r="476" spans="4:17">
      <c r="D476" s="18"/>
      <c r="E476" s="20"/>
      <c r="F476" s="17"/>
      <c r="I476" s="17"/>
      <c r="J476" s="17"/>
      <c r="M476" s="17"/>
      <c r="N476" s="17"/>
      <c r="Q476" s="5"/>
    </row>
    <row r="477" spans="4:17">
      <c r="D477" s="18"/>
      <c r="E477" s="20"/>
      <c r="F477" s="17"/>
      <c r="I477" s="17"/>
      <c r="J477" s="17"/>
      <c r="M477" s="17"/>
      <c r="N477" s="17"/>
      <c r="Q477" s="5"/>
    </row>
    <row r="478" spans="4:17">
      <c r="D478" s="18"/>
      <c r="E478" s="20"/>
      <c r="F478" s="17"/>
      <c r="I478" s="17"/>
      <c r="J478" s="17"/>
      <c r="M478" s="17"/>
      <c r="N478" s="17"/>
      <c r="Q478" s="5"/>
    </row>
    <row r="479" spans="4:17">
      <c r="D479" s="18"/>
      <c r="E479" s="20"/>
      <c r="F479" s="17"/>
      <c r="I479" s="17"/>
      <c r="J479" s="17"/>
      <c r="M479" s="17"/>
      <c r="N479" s="17"/>
      <c r="Q479" s="5"/>
    </row>
    <row r="480" spans="4:17">
      <c r="D480" s="18"/>
      <c r="E480" s="20"/>
      <c r="F480" s="17"/>
      <c r="I480" s="17"/>
      <c r="J480" s="17"/>
      <c r="M480" s="17"/>
      <c r="N480" s="17"/>
      <c r="Q480" s="5"/>
    </row>
    <row r="481" spans="4:17">
      <c r="D481" s="18"/>
      <c r="E481" s="20"/>
      <c r="F481" s="17"/>
      <c r="I481" s="17"/>
      <c r="J481" s="17"/>
      <c r="M481" s="17"/>
      <c r="N481" s="17"/>
      <c r="Q481" s="5"/>
    </row>
    <row r="482" spans="4:17">
      <c r="D482" s="18"/>
      <c r="E482" s="20"/>
      <c r="F482" s="17"/>
      <c r="I482" s="17"/>
      <c r="J482" s="17"/>
      <c r="M482" s="17"/>
      <c r="N482" s="17"/>
      <c r="Q482" s="5"/>
    </row>
    <row r="483" spans="4:17">
      <c r="D483" s="18"/>
      <c r="E483" s="20"/>
      <c r="F483" s="17"/>
      <c r="I483" s="17"/>
      <c r="J483" s="17"/>
      <c r="M483" s="17"/>
      <c r="N483" s="17"/>
      <c r="Q483" s="5"/>
    </row>
    <row r="484" spans="4:17">
      <c r="D484" s="18"/>
      <c r="E484" s="20"/>
      <c r="F484" s="17"/>
      <c r="I484" s="17"/>
      <c r="J484" s="17"/>
      <c r="M484" s="17"/>
      <c r="N484" s="17"/>
      <c r="Q484" s="5"/>
    </row>
    <row r="485" spans="4:17">
      <c r="D485" s="18"/>
      <c r="E485" s="20"/>
      <c r="F485" s="17"/>
      <c r="I485" s="17"/>
      <c r="J485" s="17"/>
      <c r="M485" s="17"/>
      <c r="N485" s="17"/>
      <c r="Q485" s="5"/>
    </row>
    <row r="486" spans="4:17">
      <c r="D486" s="18"/>
      <c r="E486" s="20"/>
      <c r="F486" s="17"/>
      <c r="I486" s="17"/>
      <c r="J486" s="17"/>
      <c r="M486" s="17"/>
      <c r="N486" s="17"/>
      <c r="Q486" s="5"/>
    </row>
    <row r="487" spans="4:17">
      <c r="D487" s="18"/>
      <c r="E487" s="20"/>
      <c r="F487" s="17"/>
      <c r="I487" s="17"/>
      <c r="J487" s="17"/>
      <c r="M487" s="17"/>
      <c r="N487" s="17"/>
      <c r="Q487" s="5"/>
    </row>
    <row r="488" spans="4:17">
      <c r="D488" s="18"/>
      <c r="E488" s="20"/>
      <c r="F488" s="17"/>
      <c r="I488" s="17"/>
      <c r="J488" s="17"/>
      <c r="M488" s="17"/>
      <c r="N488" s="17"/>
      <c r="Q488" s="5"/>
    </row>
    <row r="489" spans="4:17">
      <c r="D489" s="18"/>
      <c r="E489" s="20"/>
      <c r="F489" s="17"/>
      <c r="I489" s="17"/>
      <c r="J489" s="17"/>
      <c r="M489" s="17"/>
      <c r="N489" s="17"/>
      <c r="Q489" s="5"/>
    </row>
    <row r="490" spans="4:17">
      <c r="D490" s="18"/>
      <c r="E490" s="20"/>
      <c r="F490" s="17"/>
      <c r="I490" s="17"/>
      <c r="J490" s="17"/>
      <c r="M490" s="17"/>
      <c r="N490" s="17"/>
      <c r="Q490" s="5"/>
    </row>
    <row r="491" spans="4:17">
      <c r="D491" s="18"/>
      <c r="E491" s="20"/>
      <c r="F491" s="17"/>
      <c r="I491" s="17"/>
      <c r="J491" s="17"/>
      <c r="M491" s="17"/>
      <c r="N491" s="17"/>
      <c r="Q491" s="5"/>
    </row>
    <row r="492" spans="4:17">
      <c r="D492" s="18"/>
      <c r="E492" s="20"/>
      <c r="F492" s="17"/>
      <c r="I492" s="17"/>
      <c r="J492" s="17"/>
      <c r="M492" s="17"/>
      <c r="N492" s="17"/>
      <c r="Q492" s="5"/>
    </row>
    <row r="493" spans="4:17">
      <c r="D493" s="18"/>
      <c r="E493" s="20"/>
      <c r="F493" s="17"/>
      <c r="I493" s="17"/>
      <c r="J493" s="17"/>
      <c r="M493" s="17"/>
      <c r="N493" s="17"/>
      <c r="Q493" s="5"/>
    </row>
    <row r="494" spans="4:17">
      <c r="D494" s="18"/>
      <c r="E494" s="20"/>
      <c r="F494" s="17"/>
      <c r="I494" s="17"/>
      <c r="J494" s="17"/>
      <c r="M494" s="17"/>
      <c r="N494" s="17"/>
      <c r="Q494" s="5"/>
    </row>
    <row r="495" spans="4:17">
      <c r="D495" s="18"/>
      <c r="E495" s="20"/>
      <c r="F495" s="17"/>
      <c r="I495" s="17"/>
      <c r="J495" s="17"/>
      <c r="M495" s="17"/>
      <c r="N495" s="17"/>
      <c r="Q495" s="5"/>
    </row>
    <row r="496" spans="4:17">
      <c r="D496" s="18"/>
      <c r="E496" s="20"/>
      <c r="F496" s="17"/>
      <c r="I496" s="17"/>
      <c r="J496" s="17"/>
      <c r="M496" s="17"/>
      <c r="N496" s="17"/>
      <c r="Q496" s="5"/>
    </row>
    <row r="497" spans="4:17">
      <c r="D497" s="18"/>
      <c r="E497" s="20"/>
      <c r="F497" s="17"/>
      <c r="I497" s="17"/>
      <c r="J497" s="17"/>
      <c r="M497" s="17"/>
      <c r="N497" s="17"/>
      <c r="Q497" s="5"/>
    </row>
    <row r="498" spans="4:17">
      <c r="D498" s="18"/>
      <c r="E498" s="20"/>
      <c r="F498" s="17"/>
      <c r="I498" s="17"/>
      <c r="J498" s="17"/>
      <c r="M498" s="17"/>
      <c r="N498" s="17"/>
      <c r="Q498" s="5"/>
    </row>
    <row r="499" spans="4:17">
      <c r="D499" s="18"/>
      <c r="E499" s="20"/>
      <c r="F499" s="17"/>
      <c r="I499" s="17"/>
      <c r="J499" s="17"/>
      <c r="M499" s="17"/>
      <c r="N499" s="17"/>
      <c r="Q499" s="5"/>
    </row>
    <row r="500" spans="4:17">
      <c r="D500" s="18"/>
      <c r="E500" s="20"/>
      <c r="F500" s="17"/>
      <c r="I500" s="17"/>
      <c r="J500" s="17"/>
      <c r="M500" s="17"/>
      <c r="N500" s="17"/>
      <c r="Q500" s="5"/>
    </row>
    <row r="501" spans="4:17">
      <c r="D501" s="18"/>
      <c r="E501" s="20"/>
      <c r="F501" s="17"/>
      <c r="I501" s="17"/>
      <c r="J501" s="17"/>
      <c r="M501" s="17"/>
      <c r="N501" s="17"/>
      <c r="Q501" s="5"/>
    </row>
    <row r="502" spans="4:17">
      <c r="D502" s="18"/>
      <c r="E502" s="20"/>
      <c r="F502" s="17"/>
      <c r="I502" s="17"/>
      <c r="J502" s="17"/>
      <c r="M502" s="17"/>
      <c r="N502" s="17"/>
      <c r="Q502" s="5"/>
    </row>
    <row r="503" spans="4:17">
      <c r="D503" s="18"/>
      <c r="E503" s="20"/>
      <c r="F503" s="17"/>
      <c r="I503" s="17"/>
      <c r="J503" s="17"/>
      <c r="M503" s="17"/>
      <c r="N503" s="17"/>
      <c r="Q503" s="5"/>
    </row>
    <row r="504" spans="4:17">
      <c r="D504" s="18"/>
      <c r="E504" s="20"/>
      <c r="F504" s="17"/>
      <c r="I504" s="17"/>
      <c r="J504" s="17"/>
      <c r="M504" s="17"/>
      <c r="N504" s="17"/>
      <c r="Q504" s="5"/>
    </row>
    <row r="505" spans="4:17">
      <c r="D505" s="18"/>
      <c r="E505" s="20"/>
      <c r="F505" s="17"/>
      <c r="I505" s="17"/>
      <c r="J505" s="17"/>
      <c r="M505" s="17"/>
      <c r="N505" s="17"/>
      <c r="Q505" s="5"/>
    </row>
    <row r="506" spans="4:17">
      <c r="D506" s="18"/>
      <c r="E506" s="20"/>
      <c r="F506" s="17"/>
      <c r="I506" s="17"/>
      <c r="J506" s="17"/>
      <c r="M506" s="17"/>
      <c r="N506" s="17"/>
      <c r="Q506" s="5"/>
    </row>
    <row r="507" spans="4:17">
      <c r="D507" s="18"/>
      <c r="E507" s="20"/>
      <c r="F507" s="17"/>
      <c r="I507" s="17"/>
      <c r="J507" s="17"/>
      <c r="M507" s="17"/>
      <c r="N507" s="17"/>
      <c r="Q507" s="5"/>
    </row>
    <row r="508" spans="4:17">
      <c r="D508" s="18"/>
      <c r="E508" s="20"/>
      <c r="F508" s="17"/>
      <c r="I508" s="17"/>
      <c r="J508" s="17"/>
      <c r="M508" s="17"/>
      <c r="N508" s="17"/>
      <c r="Q508" s="5"/>
    </row>
    <row r="509" spans="4:17">
      <c r="D509" s="18"/>
      <c r="E509" s="20"/>
      <c r="F509" s="17"/>
      <c r="I509" s="17"/>
      <c r="J509" s="17"/>
      <c r="M509" s="17"/>
      <c r="N509" s="17"/>
      <c r="Q509" s="5"/>
    </row>
    <row r="510" spans="4:17">
      <c r="D510" s="18"/>
      <c r="E510" s="20"/>
      <c r="F510" s="17"/>
      <c r="I510" s="17"/>
      <c r="J510" s="17"/>
      <c r="M510" s="17"/>
      <c r="N510" s="17"/>
      <c r="Q510" s="5"/>
    </row>
    <row r="511" spans="4:17">
      <c r="D511" s="18"/>
      <c r="E511" s="20"/>
      <c r="F511" s="17"/>
      <c r="I511" s="17"/>
      <c r="J511" s="17"/>
      <c r="M511" s="17"/>
      <c r="N511" s="17"/>
      <c r="Q511" s="5"/>
    </row>
    <row r="512" spans="4:17">
      <c r="D512" s="18"/>
      <c r="E512" s="20"/>
      <c r="F512" s="17"/>
      <c r="I512" s="17"/>
      <c r="J512" s="17"/>
      <c r="M512" s="17"/>
      <c r="N512" s="17"/>
      <c r="Q512" s="5"/>
    </row>
    <row r="513" spans="4:17">
      <c r="D513" s="18"/>
      <c r="E513" s="20"/>
      <c r="F513" s="17"/>
      <c r="I513" s="17"/>
      <c r="J513" s="17"/>
      <c r="M513" s="17"/>
      <c r="N513" s="17"/>
      <c r="Q513" s="5"/>
    </row>
    <row r="514" spans="4:17">
      <c r="D514" s="18"/>
      <c r="E514" s="20"/>
      <c r="F514" s="17"/>
      <c r="I514" s="17"/>
      <c r="J514" s="17"/>
      <c r="M514" s="17"/>
      <c r="N514" s="17"/>
      <c r="Q514" s="5"/>
    </row>
    <row r="515" spans="4:17">
      <c r="D515" s="18"/>
      <c r="E515" s="20"/>
      <c r="F515" s="17"/>
      <c r="I515" s="17"/>
      <c r="J515" s="17"/>
      <c r="M515" s="17"/>
      <c r="N515" s="17"/>
      <c r="Q515" s="5"/>
    </row>
    <row r="516" spans="4:17">
      <c r="D516" s="18"/>
      <c r="E516" s="20"/>
      <c r="F516" s="17"/>
      <c r="I516" s="17"/>
      <c r="J516" s="17"/>
      <c r="M516" s="17"/>
      <c r="N516" s="17"/>
      <c r="Q516" s="5"/>
    </row>
    <row r="517" spans="4:17">
      <c r="D517" s="18"/>
      <c r="E517" s="20"/>
      <c r="F517" s="17"/>
      <c r="I517" s="17"/>
      <c r="J517" s="17"/>
      <c r="M517" s="17"/>
      <c r="N517" s="17"/>
      <c r="Q517" s="5"/>
    </row>
    <row r="518" spans="4:17">
      <c r="D518" s="18"/>
      <c r="E518" s="20"/>
      <c r="F518" s="17"/>
      <c r="I518" s="17"/>
      <c r="J518" s="17"/>
      <c r="M518" s="17"/>
      <c r="N518" s="17"/>
      <c r="Q518" s="5"/>
    </row>
    <row r="519" spans="4:17">
      <c r="D519" s="18"/>
      <c r="E519" s="20"/>
      <c r="F519" s="17"/>
      <c r="I519" s="17"/>
      <c r="J519" s="17"/>
      <c r="M519" s="17"/>
      <c r="N519" s="17"/>
      <c r="Q519" s="5"/>
    </row>
    <row r="520" spans="4:17">
      <c r="D520" s="18"/>
      <c r="E520" s="20"/>
      <c r="F520" s="17"/>
      <c r="I520" s="17"/>
      <c r="J520" s="17"/>
      <c r="M520" s="17"/>
      <c r="N520" s="17"/>
      <c r="Q520" s="5"/>
    </row>
    <row r="521" spans="4:17">
      <c r="D521" s="18"/>
      <c r="E521" s="20"/>
      <c r="F521" s="17"/>
      <c r="I521" s="17"/>
      <c r="J521" s="17"/>
      <c r="M521" s="17"/>
      <c r="N521" s="17"/>
      <c r="Q521" s="5"/>
    </row>
    <row r="522" spans="4:17">
      <c r="D522" s="18"/>
      <c r="E522" s="20"/>
      <c r="F522" s="17"/>
      <c r="I522" s="17"/>
      <c r="J522" s="17"/>
      <c r="M522" s="17"/>
      <c r="N522" s="17"/>
      <c r="Q522" s="5"/>
    </row>
    <row r="523" spans="4:17">
      <c r="D523" s="18"/>
      <c r="E523" s="20"/>
      <c r="F523" s="17"/>
      <c r="I523" s="17"/>
      <c r="J523" s="17"/>
      <c r="M523" s="17"/>
      <c r="N523" s="17"/>
      <c r="Q523" s="5"/>
    </row>
    <row r="524" spans="4:17">
      <c r="D524" s="18"/>
      <c r="E524" s="20"/>
      <c r="F524" s="17"/>
      <c r="I524" s="17"/>
      <c r="J524" s="17"/>
      <c r="M524" s="17"/>
      <c r="N524" s="17"/>
      <c r="Q524" s="5"/>
    </row>
    <row r="525" spans="4:17">
      <c r="D525" s="18"/>
      <c r="E525" s="20"/>
      <c r="F525" s="17"/>
      <c r="I525" s="17"/>
      <c r="J525" s="17"/>
      <c r="M525" s="17"/>
      <c r="N525" s="17"/>
      <c r="Q525" s="5"/>
    </row>
    <row r="526" spans="4:17">
      <c r="D526" s="18"/>
      <c r="E526" s="20"/>
      <c r="F526" s="17"/>
      <c r="I526" s="17"/>
      <c r="J526" s="17"/>
      <c r="M526" s="17"/>
      <c r="N526" s="17"/>
      <c r="Q526" s="5"/>
    </row>
    <row r="527" spans="4:17">
      <c r="D527" s="18"/>
      <c r="E527" s="20"/>
      <c r="F527" s="17"/>
      <c r="I527" s="17"/>
      <c r="J527" s="17"/>
      <c r="M527" s="17"/>
      <c r="N527" s="17"/>
      <c r="Q527" s="5"/>
    </row>
    <row r="528" spans="4:17">
      <c r="D528" s="18"/>
      <c r="E528" s="20"/>
      <c r="F528" s="17"/>
      <c r="I528" s="17"/>
      <c r="J528" s="17"/>
      <c r="M528" s="17"/>
      <c r="N528" s="17"/>
      <c r="Q528" s="5"/>
    </row>
    <row r="529" spans="4:17">
      <c r="D529" s="18"/>
      <c r="E529" s="20"/>
      <c r="F529" s="17"/>
      <c r="I529" s="17"/>
      <c r="J529" s="17"/>
      <c r="M529" s="17"/>
      <c r="N529" s="17"/>
      <c r="Q529" s="5"/>
    </row>
    <row r="530" spans="4:17">
      <c r="D530" s="18"/>
      <c r="E530" s="20"/>
      <c r="F530" s="17"/>
      <c r="I530" s="17"/>
      <c r="J530" s="17"/>
      <c r="M530" s="17"/>
      <c r="N530" s="17"/>
      <c r="Q530" s="5"/>
    </row>
    <row r="531" spans="4:17">
      <c r="D531" s="18"/>
      <c r="E531" s="20"/>
      <c r="F531" s="17"/>
      <c r="I531" s="17"/>
      <c r="J531" s="17"/>
      <c r="M531" s="17"/>
      <c r="N531" s="17"/>
      <c r="Q531" s="5"/>
    </row>
    <row r="532" spans="4:17">
      <c r="D532" s="18"/>
      <c r="E532" s="20"/>
      <c r="F532" s="17"/>
      <c r="I532" s="17"/>
      <c r="J532" s="17"/>
      <c r="M532" s="17"/>
      <c r="N532" s="17"/>
      <c r="Q532" s="5"/>
    </row>
    <row r="533" spans="4:17">
      <c r="D533" s="18"/>
      <c r="E533" s="20"/>
      <c r="F533" s="17"/>
      <c r="I533" s="17"/>
      <c r="J533" s="17"/>
      <c r="M533" s="17"/>
      <c r="N533" s="17"/>
      <c r="Q533" s="5"/>
    </row>
    <row r="534" spans="4:17">
      <c r="D534" s="18"/>
      <c r="E534" s="20"/>
      <c r="F534" s="17"/>
      <c r="I534" s="17"/>
      <c r="J534" s="17"/>
      <c r="M534" s="17"/>
      <c r="N534" s="17"/>
      <c r="Q534" s="5"/>
    </row>
    <row r="535" spans="4:17">
      <c r="D535" s="18"/>
      <c r="E535" s="20"/>
      <c r="F535" s="17"/>
      <c r="I535" s="17"/>
      <c r="J535" s="17"/>
      <c r="M535" s="17"/>
      <c r="N535" s="17"/>
      <c r="Q535" s="5"/>
    </row>
    <row r="536" spans="4:17">
      <c r="D536" s="18"/>
      <c r="E536" s="20"/>
      <c r="F536" s="17"/>
      <c r="I536" s="17"/>
      <c r="J536" s="17"/>
      <c r="M536" s="17"/>
      <c r="N536" s="17"/>
      <c r="Q536" s="5"/>
    </row>
    <row r="537" spans="4:17">
      <c r="D537" s="18"/>
      <c r="E537" s="20"/>
      <c r="F537" s="17"/>
      <c r="I537" s="17"/>
      <c r="J537" s="17"/>
      <c r="M537" s="17"/>
      <c r="N537" s="17"/>
      <c r="Q537" s="5"/>
    </row>
    <row r="538" spans="4:17">
      <c r="D538" s="18"/>
      <c r="E538" s="20"/>
      <c r="F538" s="17"/>
      <c r="I538" s="17"/>
      <c r="J538" s="17"/>
      <c r="M538" s="17"/>
      <c r="N538" s="17"/>
      <c r="Q538" s="5"/>
    </row>
    <row r="539" spans="4:17">
      <c r="D539" s="18"/>
      <c r="E539" s="20"/>
      <c r="F539" s="17"/>
      <c r="I539" s="17"/>
      <c r="J539" s="17"/>
      <c r="M539" s="17"/>
      <c r="N539" s="17"/>
      <c r="Q539" s="5"/>
    </row>
    <row r="540" spans="4:17">
      <c r="D540" s="18"/>
      <c r="E540" s="20"/>
      <c r="F540" s="17"/>
      <c r="I540" s="17"/>
      <c r="J540" s="17"/>
      <c r="M540" s="17"/>
      <c r="N540" s="17"/>
      <c r="Q540" s="5"/>
    </row>
    <row r="541" spans="4:17">
      <c r="D541" s="18"/>
      <c r="E541" s="20"/>
      <c r="F541" s="17"/>
      <c r="I541" s="17"/>
      <c r="J541" s="17"/>
      <c r="M541" s="17"/>
      <c r="N541" s="17"/>
      <c r="Q541" s="5"/>
    </row>
    <row r="542" spans="4:17">
      <c r="D542" s="18"/>
      <c r="E542" s="20"/>
      <c r="F542" s="17"/>
      <c r="I542" s="17"/>
      <c r="J542" s="17"/>
      <c r="M542" s="17"/>
      <c r="N542" s="17"/>
      <c r="Q542" s="5"/>
    </row>
    <row r="543" spans="4:17">
      <c r="D543" s="18"/>
      <c r="E543" s="20"/>
      <c r="F543" s="17"/>
      <c r="I543" s="17"/>
      <c r="J543" s="17"/>
      <c r="M543" s="17"/>
      <c r="N543" s="17"/>
      <c r="Q543" s="5"/>
    </row>
    <row r="544" spans="4:17">
      <c r="D544" s="18"/>
      <c r="E544" s="20"/>
      <c r="F544" s="17"/>
      <c r="I544" s="17"/>
      <c r="J544" s="17"/>
      <c r="M544" s="17"/>
      <c r="N544" s="17"/>
      <c r="Q544" s="5"/>
    </row>
    <row r="545" spans="4:17">
      <c r="D545" s="18"/>
      <c r="E545" s="20"/>
      <c r="F545" s="17"/>
      <c r="I545" s="17"/>
      <c r="J545" s="17"/>
      <c r="M545" s="17"/>
      <c r="N545" s="17"/>
      <c r="Q545" s="5"/>
    </row>
    <row r="546" spans="4:17">
      <c r="D546" s="18"/>
      <c r="E546" s="20"/>
      <c r="F546" s="17"/>
      <c r="I546" s="17"/>
      <c r="J546" s="17"/>
      <c r="M546" s="17"/>
      <c r="N546" s="17"/>
      <c r="Q546" s="5"/>
    </row>
    <row r="547" spans="4:17">
      <c r="D547" s="18"/>
      <c r="E547" s="20"/>
      <c r="F547" s="17"/>
      <c r="I547" s="17"/>
      <c r="J547" s="17"/>
      <c r="M547" s="17"/>
      <c r="N547" s="17"/>
      <c r="Q547" s="5"/>
    </row>
    <row r="548" spans="4:17">
      <c r="D548" s="18"/>
      <c r="E548" s="20"/>
      <c r="F548" s="17"/>
      <c r="I548" s="17"/>
      <c r="J548" s="17"/>
      <c r="M548" s="17"/>
      <c r="N548" s="17"/>
      <c r="Q548" s="5"/>
    </row>
    <row r="549" spans="4:17">
      <c r="D549" s="18"/>
      <c r="E549" s="20"/>
      <c r="F549" s="17"/>
      <c r="I549" s="17"/>
      <c r="J549" s="17"/>
      <c r="M549" s="17"/>
      <c r="N549" s="17"/>
      <c r="Q549" s="5"/>
    </row>
    <row r="550" spans="4:17">
      <c r="D550" s="18"/>
      <c r="E550" s="20"/>
      <c r="F550" s="17"/>
      <c r="I550" s="17"/>
      <c r="J550" s="17"/>
      <c r="M550" s="17"/>
      <c r="N550" s="17"/>
      <c r="Q550" s="5"/>
    </row>
    <row r="551" spans="4:17">
      <c r="D551" s="18"/>
      <c r="E551" s="20"/>
      <c r="F551" s="17"/>
      <c r="I551" s="17"/>
      <c r="J551" s="17"/>
      <c r="M551" s="17"/>
      <c r="N551" s="17"/>
      <c r="Q551" s="5"/>
    </row>
    <row r="552" spans="4:17">
      <c r="D552" s="18"/>
      <c r="E552" s="20"/>
      <c r="F552" s="17"/>
      <c r="I552" s="17"/>
      <c r="J552" s="17"/>
      <c r="M552" s="17"/>
      <c r="N552" s="17"/>
      <c r="Q552" s="5"/>
    </row>
    <row r="553" spans="4:17">
      <c r="D553" s="18"/>
      <c r="E553" s="20"/>
      <c r="F553" s="17"/>
      <c r="I553" s="17"/>
      <c r="J553" s="17"/>
      <c r="M553" s="17"/>
      <c r="N553" s="17"/>
      <c r="Q553" s="5"/>
    </row>
    <row r="554" spans="4:17">
      <c r="D554" s="18"/>
      <c r="E554" s="20"/>
      <c r="F554" s="17"/>
      <c r="I554" s="17"/>
      <c r="J554" s="17"/>
      <c r="M554" s="17"/>
      <c r="N554" s="17"/>
      <c r="Q554" s="5"/>
    </row>
    <row r="555" spans="4:17">
      <c r="D555" s="18"/>
      <c r="E555" s="20"/>
      <c r="F555" s="17"/>
      <c r="I555" s="17"/>
      <c r="J555" s="17"/>
      <c r="M555" s="17"/>
      <c r="N555" s="17"/>
      <c r="Q555" s="5"/>
    </row>
    <row r="556" spans="4:17">
      <c r="D556" s="18"/>
      <c r="E556" s="20"/>
      <c r="F556" s="17"/>
      <c r="I556" s="17"/>
      <c r="J556" s="17"/>
      <c r="M556" s="17"/>
      <c r="N556" s="17"/>
      <c r="Q556" s="5"/>
    </row>
    <row r="557" spans="4:17">
      <c r="D557" s="18"/>
      <c r="E557" s="20"/>
      <c r="F557" s="17"/>
      <c r="I557" s="17"/>
      <c r="J557" s="17"/>
      <c r="M557" s="17"/>
      <c r="N557" s="17"/>
      <c r="Q557" s="5"/>
    </row>
    <row r="558" spans="4:17">
      <c r="D558" s="18"/>
      <c r="E558" s="20"/>
      <c r="F558" s="17"/>
      <c r="I558" s="17"/>
      <c r="J558" s="17"/>
      <c r="M558" s="17"/>
      <c r="N558" s="17"/>
      <c r="Q558" s="5"/>
    </row>
    <row r="559" spans="4:17">
      <c r="D559" s="18"/>
      <c r="E559" s="20"/>
      <c r="F559" s="17"/>
      <c r="I559" s="17"/>
      <c r="J559" s="17"/>
      <c r="M559" s="17"/>
      <c r="N559" s="17"/>
      <c r="Q559" s="5"/>
    </row>
    <row r="560" spans="4:17">
      <c r="D560" s="18"/>
      <c r="E560" s="20"/>
      <c r="F560" s="17"/>
      <c r="I560" s="17"/>
      <c r="J560" s="17"/>
      <c r="M560" s="17"/>
      <c r="N560" s="17"/>
      <c r="Q560" s="5"/>
    </row>
    <row r="561" spans="4:17">
      <c r="D561" s="18"/>
      <c r="E561" s="20"/>
      <c r="F561" s="17"/>
      <c r="I561" s="17"/>
      <c r="J561" s="17"/>
      <c r="M561" s="17"/>
      <c r="N561" s="17"/>
      <c r="Q561" s="5"/>
    </row>
    <row r="562" spans="4:17">
      <c r="D562" s="18"/>
      <c r="E562" s="20"/>
      <c r="F562" s="17"/>
      <c r="I562" s="17"/>
      <c r="J562" s="17"/>
      <c r="M562" s="17"/>
      <c r="N562" s="17"/>
      <c r="Q562" s="5"/>
    </row>
    <row r="563" spans="4:17">
      <c r="D563" s="18"/>
      <c r="E563" s="20"/>
      <c r="F563" s="17"/>
      <c r="I563" s="17"/>
      <c r="J563" s="17"/>
      <c r="M563" s="17"/>
      <c r="N563" s="17"/>
      <c r="Q563" s="5"/>
    </row>
    <row r="564" spans="4:17">
      <c r="D564" s="18"/>
      <c r="E564" s="20"/>
      <c r="F564" s="17"/>
      <c r="I564" s="17"/>
      <c r="J564" s="17"/>
      <c r="M564" s="17"/>
      <c r="N564" s="17"/>
      <c r="Q564" s="5"/>
    </row>
    <row r="565" spans="4:17">
      <c r="D565" s="18"/>
      <c r="E565" s="20"/>
      <c r="F565" s="17"/>
      <c r="I565" s="17"/>
      <c r="J565" s="17"/>
      <c r="M565" s="17"/>
      <c r="N565" s="17"/>
      <c r="Q565" s="5"/>
    </row>
    <row r="566" spans="4:17">
      <c r="D566" s="18"/>
      <c r="E566" s="20"/>
      <c r="F566" s="17"/>
      <c r="I566" s="17"/>
      <c r="J566" s="17"/>
      <c r="M566" s="17"/>
      <c r="N566" s="17"/>
      <c r="Q566" s="5"/>
    </row>
    <row r="567" spans="4:17">
      <c r="D567" s="18"/>
      <c r="E567" s="20"/>
      <c r="F567" s="17"/>
      <c r="I567" s="17"/>
      <c r="J567" s="17"/>
      <c r="M567" s="17"/>
      <c r="N567" s="17"/>
      <c r="Q567" s="5"/>
    </row>
    <row r="568" spans="4:17">
      <c r="D568" s="18"/>
      <c r="E568" s="20"/>
      <c r="F568" s="17"/>
      <c r="I568" s="17"/>
      <c r="J568" s="17"/>
      <c r="M568" s="17"/>
      <c r="N568" s="17"/>
      <c r="Q568" s="5"/>
    </row>
    <row r="569" spans="4:17">
      <c r="D569" s="18"/>
      <c r="E569" s="20"/>
      <c r="F569" s="17"/>
      <c r="I569" s="17"/>
      <c r="J569" s="17"/>
      <c r="M569" s="17"/>
      <c r="N569" s="17"/>
      <c r="Q569" s="5"/>
    </row>
    <row r="570" spans="4:17">
      <c r="D570" s="18"/>
      <c r="E570" s="20"/>
      <c r="F570" s="17"/>
      <c r="I570" s="17"/>
      <c r="J570" s="17"/>
      <c r="M570" s="17"/>
      <c r="N570" s="17"/>
      <c r="Q570" s="5"/>
    </row>
    <row r="571" spans="4:17">
      <c r="D571" s="18"/>
      <c r="E571" s="20"/>
      <c r="F571" s="17"/>
      <c r="I571" s="17"/>
      <c r="J571" s="17"/>
      <c r="M571" s="17"/>
      <c r="N571" s="17"/>
      <c r="Q571" s="5"/>
    </row>
    <row r="572" spans="4:17">
      <c r="D572" s="18"/>
      <c r="E572" s="20"/>
      <c r="F572" s="17"/>
      <c r="I572" s="17"/>
      <c r="J572" s="17"/>
      <c r="M572" s="17"/>
      <c r="N572" s="17"/>
      <c r="Q572" s="5"/>
    </row>
    <row r="573" spans="4:17">
      <c r="D573" s="18"/>
      <c r="E573" s="20"/>
      <c r="F573" s="17"/>
      <c r="I573" s="17"/>
      <c r="J573" s="17"/>
      <c r="M573" s="17"/>
      <c r="N573" s="17"/>
      <c r="Q573" s="5"/>
    </row>
    <row r="574" spans="4:17">
      <c r="D574" s="18"/>
      <c r="E574" s="20"/>
      <c r="F574" s="17"/>
      <c r="I574" s="17"/>
      <c r="J574" s="17"/>
      <c r="M574" s="17"/>
      <c r="N574" s="17"/>
      <c r="Q574" s="5"/>
    </row>
    <row r="575" spans="4:17">
      <c r="D575" s="18"/>
      <c r="E575" s="20"/>
      <c r="F575" s="17"/>
      <c r="I575" s="17"/>
      <c r="J575" s="17"/>
      <c r="M575" s="17"/>
      <c r="N575" s="17"/>
      <c r="Q575" s="5"/>
    </row>
    <row r="576" spans="4:17">
      <c r="D576" s="18"/>
      <c r="E576" s="20"/>
      <c r="F576" s="17"/>
      <c r="I576" s="17"/>
      <c r="J576" s="17"/>
      <c r="M576" s="17"/>
      <c r="N576" s="17"/>
      <c r="Q576" s="5"/>
    </row>
    <row r="577" spans="4:17">
      <c r="D577" s="18"/>
      <c r="E577" s="20"/>
      <c r="F577" s="17"/>
      <c r="I577" s="17"/>
      <c r="J577" s="17"/>
      <c r="M577" s="17"/>
      <c r="N577" s="17"/>
      <c r="Q577" s="5"/>
    </row>
    <row r="578" spans="4:17">
      <c r="D578" s="18"/>
      <c r="E578" s="20"/>
      <c r="F578" s="17"/>
      <c r="I578" s="17"/>
      <c r="J578" s="17"/>
      <c r="M578" s="17"/>
      <c r="N578" s="17"/>
      <c r="Q578" s="5"/>
    </row>
    <row r="579" spans="4:17">
      <c r="D579" s="18"/>
      <c r="E579" s="20"/>
      <c r="F579" s="17"/>
      <c r="I579" s="17"/>
      <c r="J579" s="17"/>
      <c r="M579" s="17"/>
      <c r="N579" s="17"/>
      <c r="Q579" s="5"/>
    </row>
    <row r="580" spans="4:17">
      <c r="D580" s="18"/>
      <c r="E580" s="20"/>
      <c r="F580" s="17"/>
      <c r="I580" s="17"/>
      <c r="J580" s="17"/>
      <c r="M580" s="17"/>
      <c r="N580" s="17"/>
      <c r="Q580" s="5"/>
    </row>
    <row r="581" spans="4:17">
      <c r="D581" s="18"/>
      <c r="E581" s="20"/>
      <c r="F581" s="17"/>
      <c r="I581" s="17"/>
      <c r="J581" s="17"/>
      <c r="M581" s="17"/>
      <c r="N581" s="17"/>
      <c r="Q581" s="5"/>
    </row>
    <row r="582" spans="4:17">
      <c r="D582" s="18"/>
      <c r="E582" s="20"/>
      <c r="F582" s="17"/>
      <c r="I582" s="17"/>
      <c r="J582" s="17"/>
      <c r="M582" s="17"/>
      <c r="N582" s="17"/>
      <c r="Q582" s="5"/>
    </row>
    <row r="583" spans="4:17">
      <c r="D583" s="18"/>
      <c r="E583" s="20"/>
      <c r="F583" s="17"/>
      <c r="I583" s="17"/>
      <c r="J583" s="17"/>
      <c r="M583" s="17"/>
      <c r="N583" s="17"/>
      <c r="Q583" s="5"/>
    </row>
    <row r="584" spans="4:17">
      <c r="D584" s="18"/>
      <c r="E584" s="20"/>
      <c r="F584" s="17"/>
      <c r="I584" s="17"/>
      <c r="J584" s="17"/>
      <c r="M584" s="17"/>
      <c r="N584" s="17"/>
      <c r="Q584" s="5"/>
    </row>
    <row r="585" spans="4:17">
      <c r="D585" s="18"/>
      <c r="E585" s="20"/>
      <c r="F585" s="17"/>
      <c r="I585" s="17"/>
      <c r="J585" s="17"/>
      <c r="M585" s="17"/>
      <c r="N585" s="17"/>
      <c r="Q585" s="5"/>
    </row>
    <row r="586" spans="4:17">
      <c r="D586" s="18"/>
      <c r="E586" s="20"/>
      <c r="F586" s="17"/>
      <c r="I586" s="17"/>
      <c r="J586" s="17"/>
      <c r="M586" s="17"/>
      <c r="N586" s="17"/>
      <c r="Q586" s="5"/>
    </row>
    <row r="587" spans="4:17">
      <c r="D587" s="18"/>
      <c r="E587" s="20"/>
      <c r="F587" s="17"/>
      <c r="I587" s="17"/>
      <c r="J587" s="17"/>
      <c r="M587" s="17"/>
      <c r="N587" s="17"/>
      <c r="Q587" s="5"/>
    </row>
    <row r="588" spans="4:17">
      <c r="D588" s="18"/>
      <c r="E588" s="20"/>
      <c r="F588" s="17"/>
      <c r="I588" s="17"/>
      <c r="J588" s="17"/>
      <c r="M588" s="17"/>
      <c r="N588" s="17"/>
      <c r="Q588" s="5"/>
    </row>
    <row r="589" spans="4:17">
      <c r="D589" s="18"/>
      <c r="E589" s="20"/>
      <c r="F589" s="17"/>
      <c r="I589" s="17"/>
      <c r="J589" s="17"/>
      <c r="M589" s="17"/>
      <c r="N589" s="17"/>
      <c r="Q589" s="5"/>
    </row>
    <row r="590" spans="4:17">
      <c r="D590" s="18"/>
      <c r="E590" s="20"/>
      <c r="F590" s="17"/>
      <c r="I590" s="17"/>
      <c r="J590" s="17"/>
      <c r="M590" s="17"/>
      <c r="N590" s="17"/>
      <c r="Q590" s="5"/>
    </row>
    <row r="591" spans="4:17">
      <c r="D591" s="18"/>
      <c r="E591" s="20"/>
      <c r="F591" s="17"/>
      <c r="I591" s="17"/>
      <c r="J591" s="17"/>
      <c r="M591" s="17"/>
      <c r="N591" s="17"/>
      <c r="Q591" s="5"/>
    </row>
    <row r="592" spans="4:17">
      <c r="D592" s="18"/>
      <c r="E592" s="20"/>
      <c r="F592" s="17"/>
      <c r="I592" s="17"/>
      <c r="J592" s="17"/>
      <c r="M592" s="17"/>
      <c r="N592" s="17"/>
      <c r="Q592" s="5"/>
    </row>
    <row r="593" spans="4:17">
      <c r="D593" s="18"/>
      <c r="E593" s="20"/>
      <c r="F593" s="17"/>
      <c r="I593" s="17"/>
      <c r="J593" s="17"/>
      <c r="M593" s="17"/>
      <c r="N593" s="17"/>
      <c r="Q593" s="5"/>
    </row>
    <row r="594" spans="4:17">
      <c r="D594" s="18"/>
      <c r="E594" s="20"/>
      <c r="F594" s="17"/>
      <c r="I594" s="17"/>
      <c r="J594" s="17"/>
      <c r="M594" s="17"/>
      <c r="N594" s="17"/>
      <c r="Q594" s="5"/>
    </row>
    <row r="595" spans="4:17">
      <c r="D595" s="18"/>
      <c r="E595" s="20"/>
      <c r="F595" s="17"/>
      <c r="I595" s="17"/>
      <c r="J595" s="17"/>
      <c r="M595" s="17"/>
      <c r="N595" s="17"/>
      <c r="Q595" s="5"/>
    </row>
    <row r="596" spans="4:17">
      <c r="D596" s="18"/>
      <c r="E596" s="20"/>
      <c r="F596" s="17"/>
      <c r="I596" s="17"/>
      <c r="J596" s="17"/>
      <c r="M596" s="17"/>
      <c r="N596" s="17"/>
      <c r="Q596" s="5"/>
    </row>
    <row r="597" spans="4:17">
      <c r="D597" s="18"/>
      <c r="E597" s="20"/>
      <c r="F597" s="17"/>
      <c r="I597" s="17"/>
      <c r="J597" s="17"/>
      <c r="M597" s="17"/>
      <c r="N597" s="17"/>
      <c r="Q597" s="5"/>
    </row>
    <row r="598" spans="4:17">
      <c r="D598" s="18"/>
      <c r="E598" s="20"/>
      <c r="F598" s="17"/>
      <c r="I598" s="17"/>
      <c r="J598" s="17"/>
      <c r="M598" s="17"/>
      <c r="N598" s="17"/>
      <c r="Q598" s="5"/>
    </row>
    <row r="599" spans="4:17">
      <c r="D599" s="18"/>
      <c r="E599" s="20"/>
      <c r="F599" s="17"/>
      <c r="I599" s="17"/>
      <c r="J599" s="17"/>
      <c r="M599" s="17"/>
      <c r="N599" s="17"/>
      <c r="Q599" s="5"/>
    </row>
    <row r="600" spans="4:17">
      <c r="D600" s="18"/>
      <c r="E600" s="20"/>
      <c r="F600" s="17"/>
      <c r="I600" s="17"/>
      <c r="J600" s="17"/>
      <c r="M600" s="17"/>
      <c r="N600" s="17"/>
      <c r="Q600" s="5"/>
    </row>
    <row r="601" spans="4:17">
      <c r="D601" s="18"/>
      <c r="E601" s="20"/>
      <c r="F601" s="17"/>
      <c r="I601" s="17"/>
      <c r="J601" s="17"/>
      <c r="M601" s="17"/>
      <c r="N601" s="17"/>
      <c r="Q601" s="5"/>
    </row>
    <row r="602" spans="4:17">
      <c r="D602" s="18"/>
      <c r="E602" s="20"/>
      <c r="F602" s="17"/>
      <c r="I602" s="17"/>
      <c r="J602" s="17"/>
      <c r="M602" s="17"/>
      <c r="N602" s="17"/>
      <c r="Q602" s="5"/>
    </row>
    <row r="603" spans="4:17">
      <c r="D603" s="18"/>
      <c r="E603" s="20"/>
      <c r="F603" s="17"/>
      <c r="I603" s="17"/>
      <c r="J603" s="17"/>
      <c r="M603" s="17"/>
      <c r="N603" s="17"/>
      <c r="Q603" s="5"/>
    </row>
    <row r="604" spans="4:17">
      <c r="D604" s="18"/>
      <c r="E604" s="20"/>
      <c r="F604" s="17"/>
      <c r="I604" s="17"/>
      <c r="J604" s="17"/>
      <c r="M604" s="17"/>
      <c r="N604" s="17"/>
      <c r="Q604" s="5"/>
    </row>
    <row r="605" spans="4:17">
      <c r="D605" s="18"/>
      <c r="E605" s="20"/>
      <c r="F605" s="17"/>
      <c r="I605" s="17"/>
      <c r="J605" s="17"/>
      <c r="M605" s="17"/>
      <c r="N605" s="17"/>
      <c r="Q605" s="5"/>
    </row>
    <row r="606" spans="4:17">
      <c r="D606" s="18"/>
      <c r="E606" s="20"/>
      <c r="F606" s="17"/>
      <c r="I606" s="17"/>
      <c r="J606" s="17"/>
      <c r="M606" s="17"/>
      <c r="N606" s="17"/>
      <c r="Q606" s="5"/>
    </row>
    <row r="607" spans="4:17">
      <c r="D607" s="18"/>
      <c r="E607" s="20"/>
      <c r="F607" s="17"/>
      <c r="I607" s="17"/>
      <c r="J607" s="17"/>
      <c r="M607" s="17"/>
      <c r="N607" s="17"/>
      <c r="Q607" s="5"/>
    </row>
    <row r="608" spans="4:17">
      <c r="D608" s="18"/>
      <c r="E608" s="20"/>
      <c r="F608" s="17"/>
      <c r="I608" s="17"/>
      <c r="J608" s="17"/>
      <c r="M608" s="17"/>
      <c r="N608" s="17"/>
      <c r="Q608" s="5"/>
    </row>
    <row r="609" spans="4:17">
      <c r="D609" s="18"/>
      <c r="E609" s="20"/>
      <c r="F609" s="17"/>
      <c r="I609" s="17"/>
      <c r="J609" s="17"/>
      <c r="M609" s="17"/>
      <c r="N609" s="17"/>
      <c r="Q609" s="5"/>
    </row>
    <row r="610" spans="4:17">
      <c r="D610" s="18"/>
      <c r="E610" s="20"/>
      <c r="F610" s="17"/>
      <c r="I610" s="17"/>
      <c r="J610" s="17"/>
      <c r="M610" s="17"/>
      <c r="N610" s="17"/>
      <c r="Q610" s="5"/>
    </row>
    <row r="611" spans="4:17">
      <c r="D611" s="18"/>
      <c r="E611" s="20"/>
      <c r="F611" s="17"/>
      <c r="I611" s="17"/>
      <c r="J611" s="17"/>
      <c r="M611" s="17"/>
      <c r="N611" s="17"/>
      <c r="Q611" s="5"/>
    </row>
    <row r="612" spans="4:17">
      <c r="D612" s="18"/>
      <c r="E612" s="20"/>
      <c r="F612" s="17"/>
      <c r="I612" s="17"/>
      <c r="J612" s="17"/>
      <c r="M612" s="17"/>
      <c r="N612" s="17"/>
      <c r="Q612" s="5"/>
    </row>
    <row r="613" spans="4:17">
      <c r="D613" s="18"/>
      <c r="E613" s="20"/>
      <c r="F613" s="17"/>
      <c r="I613" s="17"/>
      <c r="J613" s="17"/>
      <c r="M613" s="17"/>
      <c r="N613" s="17"/>
      <c r="Q613" s="5"/>
    </row>
    <row r="614" spans="4:17">
      <c r="D614" s="18"/>
      <c r="E614" s="20"/>
      <c r="F614" s="17"/>
      <c r="I614" s="17"/>
      <c r="J614" s="17"/>
      <c r="M614" s="17"/>
      <c r="N614" s="17"/>
      <c r="Q614" s="5"/>
    </row>
    <row r="615" spans="4:17">
      <c r="D615" s="18"/>
      <c r="E615" s="20"/>
      <c r="F615" s="17"/>
      <c r="I615" s="17"/>
      <c r="J615" s="17"/>
      <c r="M615" s="17"/>
      <c r="N615" s="17"/>
      <c r="Q615" s="5"/>
    </row>
    <row r="616" spans="4:17">
      <c r="D616" s="18"/>
      <c r="E616" s="20"/>
      <c r="F616" s="17"/>
      <c r="I616" s="17"/>
      <c r="J616" s="17"/>
      <c r="M616" s="17"/>
      <c r="N616" s="17"/>
      <c r="Q616" s="5"/>
    </row>
    <row r="617" spans="4:17">
      <c r="D617" s="18"/>
      <c r="E617" s="20"/>
      <c r="F617" s="17"/>
      <c r="I617" s="17"/>
      <c r="J617" s="17"/>
      <c r="M617" s="17"/>
      <c r="N617" s="17"/>
      <c r="Q617" s="5"/>
    </row>
    <row r="618" spans="4:17">
      <c r="D618" s="18"/>
      <c r="E618" s="20"/>
      <c r="F618" s="17"/>
      <c r="I618" s="17"/>
      <c r="J618" s="17"/>
      <c r="M618" s="17"/>
      <c r="N618" s="17"/>
      <c r="Q618" s="5"/>
    </row>
    <row r="619" spans="4:17">
      <c r="D619" s="18"/>
      <c r="E619" s="20"/>
      <c r="F619" s="17"/>
      <c r="I619" s="17"/>
      <c r="J619" s="17"/>
      <c r="M619" s="17"/>
      <c r="N619" s="17"/>
      <c r="Q619" s="5"/>
    </row>
    <row r="620" spans="4:17">
      <c r="D620" s="18"/>
      <c r="E620" s="20"/>
      <c r="F620" s="17"/>
      <c r="I620" s="17"/>
      <c r="J620" s="17"/>
      <c r="M620" s="17"/>
      <c r="N620" s="17"/>
      <c r="Q620" s="5"/>
    </row>
    <row r="621" spans="4:17">
      <c r="D621" s="18"/>
      <c r="E621" s="20"/>
      <c r="F621" s="17"/>
      <c r="I621" s="17"/>
      <c r="J621" s="17"/>
      <c r="M621" s="17"/>
      <c r="N621" s="17"/>
      <c r="Q621" s="5"/>
    </row>
    <row r="622" spans="4:17">
      <c r="D622" s="18"/>
      <c r="E622" s="20"/>
      <c r="F622" s="17"/>
      <c r="I622" s="17"/>
      <c r="J622" s="17"/>
      <c r="M622" s="17"/>
      <c r="N622" s="17"/>
      <c r="Q622" s="5"/>
    </row>
    <row r="623" spans="4:17">
      <c r="D623" s="18"/>
      <c r="E623" s="20"/>
      <c r="F623" s="17"/>
      <c r="I623" s="17"/>
      <c r="J623" s="17"/>
      <c r="M623" s="17"/>
      <c r="N623" s="17"/>
      <c r="Q623" s="5"/>
    </row>
    <row r="624" spans="4:17">
      <c r="D624" s="18"/>
      <c r="E624" s="20"/>
      <c r="F624" s="17"/>
      <c r="I624" s="17"/>
      <c r="J624" s="17"/>
      <c r="M624" s="17"/>
      <c r="N624" s="17"/>
      <c r="Q624" s="5"/>
    </row>
    <row r="625" spans="4:17">
      <c r="D625" s="18"/>
      <c r="E625" s="20"/>
      <c r="F625" s="17"/>
      <c r="I625" s="17"/>
      <c r="J625" s="17"/>
      <c r="M625" s="17"/>
      <c r="N625" s="17"/>
      <c r="Q625" s="5"/>
    </row>
    <row r="626" spans="4:17">
      <c r="D626" s="18"/>
      <c r="E626" s="20"/>
      <c r="F626" s="17"/>
      <c r="I626" s="17"/>
      <c r="J626" s="17"/>
      <c r="M626" s="17"/>
      <c r="N626" s="17"/>
      <c r="Q626" s="5"/>
    </row>
    <row r="627" spans="4:17">
      <c r="D627" s="18"/>
      <c r="E627" s="20"/>
      <c r="F627" s="17"/>
      <c r="I627" s="17"/>
      <c r="J627" s="17"/>
      <c r="M627" s="17"/>
      <c r="N627" s="17"/>
      <c r="Q627" s="5"/>
    </row>
    <row r="628" spans="4:17">
      <c r="D628" s="18"/>
      <c r="E628" s="20"/>
      <c r="F628" s="17"/>
      <c r="I628" s="17"/>
      <c r="J628" s="17"/>
      <c r="M628" s="17"/>
      <c r="N628" s="17"/>
      <c r="Q628" s="5"/>
    </row>
    <row r="629" spans="4:17">
      <c r="D629" s="18"/>
      <c r="E629" s="20"/>
      <c r="F629" s="17"/>
      <c r="I629" s="17"/>
      <c r="J629" s="17"/>
      <c r="M629" s="17"/>
      <c r="N629" s="17"/>
      <c r="Q629" s="5"/>
    </row>
    <row r="630" spans="4:17">
      <c r="D630" s="18"/>
      <c r="E630" s="20"/>
      <c r="F630" s="17"/>
      <c r="I630" s="17"/>
      <c r="J630" s="17"/>
      <c r="M630" s="17"/>
      <c r="N630" s="17"/>
      <c r="Q630" s="5"/>
    </row>
    <row r="631" spans="4:17">
      <c r="D631" s="18"/>
      <c r="E631" s="20"/>
      <c r="F631" s="17"/>
      <c r="I631" s="17"/>
      <c r="J631" s="17"/>
      <c r="M631" s="17"/>
      <c r="N631" s="17"/>
      <c r="Q631" s="5"/>
    </row>
    <row r="632" spans="4:17">
      <c r="D632" s="18"/>
      <c r="E632" s="20"/>
      <c r="F632" s="17"/>
      <c r="I632" s="17"/>
      <c r="J632" s="17"/>
      <c r="M632" s="17"/>
      <c r="N632" s="17"/>
      <c r="Q632" s="5"/>
    </row>
    <row r="633" spans="4:17">
      <c r="D633" s="18"/>
      <c r="E633" s="20"/>
      <c r="F633" s="17"/>
      <c r="I633" s="17"/>
      <c r="J633" s="17"/>
      <c r="M633" s="17"/>
      <c r="N633" s="17"/>
      <c r="Q633" s="5"/>
    </row>
    <row r="634" spans="4:17">
      <c r="D634" s="18"/>
      <c r="E634" s="20"/>
      <c r="F634" s="17"/>
      <c r="I634" s="17"/>
      <c r="J634" s="17"/>
      <c r="M634" s="17"/>
      <c r="N634" s="17"/>
      <c r="Q634" s="5"/>
    </row>
    <row r="635" spans="4:17">
      <c r="D635" s="18"/>
      <c r="E635" s="20"/>
      <c r="F635" s="17"/>
      <c r="I635" s="17"/>
      <c r="J635" s="17"/>
      <c r="M635" s="17"/>
      <c r="N635" s="17"/>
      <c r="Q635" s="5"/>
    </row>
    <row r="636" spans="4:17">
      <c r="D636" s="18"/>
      <c r="E636" s="20"/>
      <c r="F636" s="17"/>
      <c r="I636" s="17"/>
      <c r="J636" s="17"/>
      <c r="M636" s="17"/>
      <c r="N636" s="17"/>
      <c r="Q636" s="5"/>
    </row>
    <row r="637" spans="4:17">
      <c r="D637" s="18"/>
      <c r="E637" s="20"/>
      <c r="F637" s="17"/>
      <c r="I637" s="17"/>
      <c r="J637" s="17"/>
      <c r="M637" s="17"/>
      <c r="N637" s="17"/>
      <c r="Q637" s="5"/>
    </row>
    <row r="638" spans="4:17">
      <c r="D638" s="18"/>
      <c r="E638" s="20"/>
      <c r="F638" s="17"/>
      <c r="I638" s="17"/>
      <c r="J638" s="17"/>
      <c r="M638" s="17"/>
      <c r="N638" s="17"/>
      <c r="Q638" s="5"/>
    </row>
    <row r="639" spans="4:17">
      <c r="D639" s="18"/>
      <c r="E639" s="20"/>
      <c r="F639" s="17"/>
      <c r="I639" s="17"/>
      <c r="J639" s="17"/>
      <c r="M639" s="17"/>
      <c r="N639" s="17"/>
      <c r="Q639" s="5"/>
    </row>
    <row r="640" spans="4:17">
      <c r="D640" s="18"/>
      <c r="E640" s="20"/>
      <c r="F640" s="17"/>
      <c r="I640" s="17"/>
      <c r="J640" s="17"/>
      <c r="M640" s="17"/>
      <c r="N640" s="17"/>
      <c r="Q640" s="5"/>
    </row>
    <row r="641" spans="4:17">
      <c r="D641" s="18"/>
      <c r="E641" s="20"/>
      <c r="F641" s="17"/>
      <c r="I641" s="17"/>
      <c r="J641" s="17"/>
      <c r="M641" s="17"/>
      <c r="N641" s="17"/>
      <c r="Q641" s="5"/>
    </row>
    <row r="642" spans="4:17">
      <c r="D642" s="18"/>
      <c r="E642" s="20"/>
      <c r="F642" s="17"/>
      <c r="I642" s="17"/>
      <c r="J642" s="17"/>
      <c r="M642" s="17"/>
      <c r="N642" s="17"/>
      <c r="Q642" s="5"/>
    </row>
    <row r="643" spans="4:17">
      <c r="D643" s="18"/>
      <c r="E643" s="20"/>
      <c r="F643" s="17"/>
      <c r="I643" s="17"/>
      <c r="J643" s="17"/>
      <c r="M643" s="17"/>
      <c r="N643" s="17"/>
      <c r="Q643" s="5"/>
    </row>
    <row r="644" spans="4:17">
      <c r="D644" s="18"/>
      <c r="E644" s="20"/>
      <c r="F644" s="17"/>
      <c r="I644" s="17"/>
      <c r="J644" s="17"/>
      <c r="M644" s="17"/>
      <c r="N644" s="17"/>
      <c r="Q644" s="5"/>
    </row>
    <row r="645" spans="4:17">
      <c r="D645" s="18"/>
      <c r="E645" s="20"/>
      <c r="F645" s="17"/>
      <c r="I645" s="17"/>
      <c r="J645" s="17"/>
      <c r="M645" s="17"/>
      <c r="N645" s="17"/>
      <c r="Q645" s="5"/>
    </row>
    <row r="646" spans="4:17">
      <c r="D646" s="18"/>
      <c r="E646" s="20"/>
      <c r="F646" s="17"/>
      <c r="I646" s="17"/>
      <c r="J646" s="17"/>
      <c r="M646" s="17"/>
      <c r="N646" s="17"/>
      <c r="Q646" s="5"/>
    </row>
    <row r="647" spans="4:17">
      <c r="D647" s="18"/>
      <c r="E647" s="20"/>
      <c r="F647" s="17"/>
      <c r="I647" s="17"/>
      <c r="J647" s="17"/>
      <c r="M647" s="17"/>
      <c r="N647" s="17"/>
      <c r="Q647" s="5"/>
    </row>
    <row r="648" spans="4:17">
      <c r="D648" s="18"/>
      <c r="E648" s="20"/>
      <c r="F648" s="17"/>
      <c r="I648" s="17"/>
      <c r="J648" s="17"/>
      <c r="M648" s="17"/>
      <c r="N648" s="17"/>
      <c r="Q648" s="5"/>
    </row>
    <row r="649" spans="4:17">
      <c r="D649" s="18"/>
      <c r="E649" s="20"/>
      <c r="F649" s="17"/>
      <c r="I649" s="17"/>
      <c r="J649" s="17"/>
      <c r="M649" s="17"/>
      <c r="N649" s="17"/>
      <c r="Q649" s="5"/>
    </row>
    <row r="650" spans="4:17">
      <c r="D650" s="18"/>
      <c r="E650" s="20"/>
      <c r="F650" s="17"/>
      <c r="I650" s="17"/>
      <c r="J650" s="17"/>
      <c r="M650" s="17"/>
      <c r="N650" s="17"/>
      <c r="Q650" s="5"/>
    </row>
    <row r="651" spans="4:17">
      <c r="D651" s="18"/>
      <c r="E651" s="20"/>
      <c r="F651" s="17"/>
      <c r="I651" s="17"/>
      <c r="J651" s="17"/>
      <c r="M651" s="17"/>
      <c r="N651" s="17"/>
      <c r="Q651" s="5"/>
    </row>
    <row r="652" spans="4:17">
      <c r="D652" s="18"/>
      <c r="E652" s="20"/>
      <c r="F652" s="17"/>
      <c r="I652" s="17"/>
      <c r="J652" s="17"/>
      <c r="M652" s="17"/>
      <c r="N652" s="17"/>
      <c r="Q652" s="5"/>
    </row>
    <row r="653" spans="4:17">
      <c r="D653" s="18"/>
      <c r="E653" s="20"/>
      <c r="F653" s="17"/>
      <c r="I653" s="17"/>
      <c r="J653" s="17"/>
      <c r="M653" s="17"/>
      <c r="N653" s="17"/>
      <c r="Q653" s="5"/>
    </row>
    <row r="654" spans="4:17">
      <c r="D654" s="18"/>
      <c r="E654" s="20"/>
      <c r="F654" s="17"/>
      <c r="I654" s="17"/>
      <c r="J654" s="17"/>
      <c r="M654" s="17"/>
      <c r="N654" s="17"/>
      <c r="Q654" s="5"/>
    </row>
    <row r="655" spans="4:17">
      <c r="D655" s="18"/>
      <c r="E655" s="20"/>
      <c r="F655" s="17"/>
      <c r="I655" s="17"/>
      <c r="J655" s="17"/>
      <c r="M655" s="17"/>
      <c r="N655" s="17"/>
      <c r="Q655" s="5"/>
    </row>
    <row r="656" spans="4:17">
      <c r="D656" s="18"/>
      <c r="E656" s="20"/>
      <c r="F656" s="17"/>
      <c r="I656" s="17"/>
      <c r="J656" s="17"/>
      <c r="M656" s="17"/>
      <c r="N656" s="17"/>
      <c r="Q656" s="5"/>
    </row>
    <row r="657" spans="4:17">
      <c r="D657" s="18"/>
      <c r="E657" s="20"/>
      <c r="F657" s="17"/>
      <c r="I657" s="17"/>
      <c r="J657" s="17"/>
      <c r="M657" s="17"/>
      <c r="N657" s="17"/>
      <c r="Q657" s="5"/>
    </row>
    <row r="658" spans="4:17">
      <c r="D658" s="18"/>
      <c r="E658" s="20"/>
      <c r="F658" s="17"/>
      <c r="I658" s="17"/>
      <c r="J658" s="17"/>
      <c r="M658" s="17"/>
      <c r="N658" s="17"/>
      <c r="Q658" s="5"/>
    </row>
    <row r="659" spans="4:17">
      <c r="D659" s="18"/>
      <c r="E659" s="20"/>
      <c r="F659" s="17"/>
      <c r="I659" s="17"/>
      <c r="J659" s="17"/>
      <c r="M659" s="17"/>
      <c r="N659" s="17"/>
      <c r="Q659" s="5"/>
    </row>
    <row r="660" spans="4:17">
      <c r="D660" s="18"/>
      <c r="E660" s="20"/>
      <c r="F660" s="17"/>
      <c r="I660" s="17"/>
      <c r="J660" s="17"/>
      <c r="M660" s="17"/>
      <c r="N660" s="17"/>
      <c r="Q660" s="5"/>
    </row>
    <row r="661" spans="4:17">
      <c r="D661" s="18"/>
      <c r="E661" s="20"/>
      <c r="F661" s="17"/>
      <c r="I661" s="17"/>
      <c r="J661" s="17"/>
      <c r="M661" s="17"/>
      <c r="N661" s="17"/>
      <c r="Q661" s="5"/>
    </row>
    <row r="662" spans="4:17">
      <c r="D662" s="18"/>
      <c r="E662" s="20"/>
      <c r="F662" s="17"/>
      <c r="I662" s="17"/>
      <c r="J662" s="17"/>
      <c r="M662" s="17"/>
      <c r="N662" s="17"/>
      <c r="Q662" s="5"/>
    </row>
    <row r="663" spans="4:17">
      <c r="D663" s="18"/>
      <c r="E663" s="20"/>
      <c r="F663" s="17"/>
      <c r="I663" s="17"/>
      <c r="J663" s="17"/>
      <c r="M663" s="17"/>
      <c r="N663" s="17"/>
      <c r="Q663" s="5"/>
    </row>
    <row r="664" spans="4:17">
      <c r="D664" s="18"/>
      <c r="E664" s="20"/>
      <c r="F664" s="17"/>
      <c r="I664" s="17"/>
      <c r="J664" s="17"/>
      <c r="M664" s="17"/>
      <c r="N664" s="17"/>
      <c r="Q664" s="5"/>
    </row>
    <row r="665" spans="4:17">
      <c r="D665" s="18"/>
      <c r="E665" s="20"/>
      <c r="F665" s="17"/>
      <c r="I665" s="17"/>
      <c r="J665" s="17"/>
      <c r="M665" s="17"/>
      <c r="N665" s="17"/>
      <c r="Q665" s="5"/>
    </row>
    <row r="666" spans="4:17">
      <c r="D666" s="18"/>
      <c r="E666" s="20"/>
      <c r="F666" s="17"/>
      <c r="I666" s="17"/>
      <c r="J666" s="17"/>
      <c r="M666" s="17"/>
      <c r="N666" s="17"/>
      <c r="Q666" s="5"/>
    </row>
    <row r="667" spans="4:17">
      <c r="D667" s="18"/>
      <c r="E667" s="20"/>
      <c r="F667" s="17"/>
      <c r="I667" s="17"/>
      <c r="J667" s="17"/>
      <c r="M667" s="17"/>
      <c r="N667" s="17"/>
      <c r="Q667" s="5"/>
    </row>
    <row r="668" spans="4:17">
      <c r="D668" s="18"/>
      <c r="E668" s="20"/>
      <c r="F668" s="17"/>
      <c r="I668" s="17"/>
      <c r="J668" s="17"/>
      <c r="M668" s="17"/>
      <c r="N668" s="17"/>
      <c r="Q668" s="5"/>
    </row>
    <row r="669" spans="4:17">
      <c r="D669" s="18"/>
      <c r="E669" s="20"/>
      <c r="F669" s="17"/>
      <c r="I669" s="17"/>
      <c r="J669" s="17"/>
      <c r="M669" s="17"/>
      <c r="N669" s="17"/>
      <c r="Q669" s="5"/>
    </row>
    <row r="670" spans="4:17">
      <c r="D670" s="18"/>
      <c r="E670" s="20"/>
      <c r="F670" s="17"/>
      <c r="I670" s="17"/>
      <c r="J670" s="17"/>
      <c r="M670" s="17"/>
      <c r="N670" s="17"/>
      <c r="Q670" s="5"/>
    </row>
    <row r="671" spans="4:17">
      <c r="D671" s="18"/>
      <c r="E671" s="20"/>
      <c r="F671" s="17"/>
      <c r="I671" s="17"/>
      <c r="J671" s="17"/>
      <c r="M671" s="17"/>
      <c r="N671" s="17"/>
      <c r="Q671" s="5"/>
    </row>
    <row r="672" spans="4:17">
      <c r="D672" s="18"/>
      <c r="E672" s="20"/>
      <c r="F672" s="17"/>
      <c r="I672" s="17"/>
      <c r="J672" s="17"/>
      <c r="M672" s="17"/>
      <c r="N672" s="17"/>
      <c r="Q672" s="5"/>
    </row>
    <row r="673" spans="4:17">
      <c r="D673" s="18"/>
      <c r="E673" s="20"/>
      <c r="F673" s="17"/>
      <c r="I673" s="17"/>
      <c r="J673" s="17"/>
      <c r="M673" s="17"/>
      <c r="N673" s="17"/>
      <c r="Q673" s="5"/>
    </row>
    <row r="674" spans="4:17">
      <c r="D674" s="18"/>
      <c r="E674" s="20"/>
      <c r="F674" s="17"/>
      <c r="I674" s="17"/>
      <c r="J674" s="17"/>
      <c r="M674" s="17"/>
      <c r="N674" s="17"/>
      <c r="Q674" s="5"/>
    </row>
    <row r="675" spans="4:17">
      <c r="D675" s="18"/>
      <c r="E675" s="20"/>
      <c r="F675" s="17"/>
      <c r="I675" s="17"/>
      <c r="J675" s="17"/>
      <c r="M675" s="17"/>
      <c r="N675" s="17"/>
      <c r="Q675" s="5"/>
    </row>
    <row r="676" spans="4:17">
      <c r="D676" s="18"/>
      <c r="E676" s="20"/>
      <c r="F676" s="17"/>
      <c r="I676" s="17"/>
      <c r="J676" s="17"/>
      <c r="M676" s="17"/>
      <c r="N676" s="17"/>
      <c r="Q676" s="5"/>
    </row>
    <row r="677" spans="4:17">
      <c r="D677" s="18"/>
      <c r="E677" s="20"/>
      <c r="F677" s="17"/>
      <c r="I677" s="17"/>
      <c r="J677" s="17"/>
      <c r="M677" s="17"/>
      <c r="N677" s="17"/>
      <c r="Q677" s="5"/>
    </row>
    <row r="678" spans="4:17">
      <c r="D678" s="18"/>
      <c r="E678" s="20"/>
      <c r="F678" s="17"/>
      <c r="I678" s="17"/>
      <c r="J678" s="17"/>
      <c r="M678" s="17"/>
      <c r="N678" s="17"/>
      <c r="Q678" s="5"/>
    </row>
    <row r="679" spans="4:17">
      <c r="D679" s="18"/>
      <c r="E679" s="20"/>
      <c r="F679" s="17"/>
      <c r="I679" s="17"/>
      <c r="J679" s="17"/>
      <c r="M679" s="17"/>
      <c r="N679" s="17"/>
      <c r="Q679" s="5"/>
    </row>
    <row r="680" spans="4:17">
      <c r="D680" s="18"/>
      <c r="E680" s="20"/>
      <c r="F680" s="17"/>
      <c r="I680" s="17"/>
      <c r="J680" s="17"/>
      <c r="M680" s="17"/>
      <c r="N680" s="17"/>
      <c r="Q680" s="5"/>
    </row>
    <row r="681" spans="4:17">
      <c r="D681" s="18"/>
      <c r="E681" s="20"/>
      <c r="F681" s="17"/>
      <c r="I681" s="17"/>
      <c r="J681" s="17"/>
      <c r="M681" s="17"/>
      <c r="N681" s="17"/>
      <c r="Q681" s="5"/>
    </row>
    <row r="682" spans="4:17">
      <c r="D682" s="18"/>
      <c r="E682" s="20"/>
      <c r="F682" s="17"/>
      <c r="I682" s="17"/>
      <c r="J682" s="17"/>
      <c r="M682" s="17"/>
      <c r="N682" s="17"/>
      <c r="Q682" s="5"/>
    </row>
    <row r="683" spans="4:17">
      <c r="D683" s="18"/>
      <c r="E683" s="20"/>
      <c r="F683" s="17"/>
      <c r="I683" s="17"/>
      <c r="J683" s="17"/>
      <c r="M683" s="17"/>
      <c r="N683" s="17"/>
      <c r="Q683" s="5"/>
    </row>
    <row r="684" spans="4:17">
      <c r="D684" s="18"/>
      <c r="E684" s="20"/>
      <c r="F684" s="17"/>
      <c r="I684" s="17"/>
      <c r="J684" s="17"/>
      <c r="M684" s="17"/>
      <c r="N684" s="17"/>
      <c r="Q684" s="5"/>
    </row>
    <row r="685" spans="4:17">
      <c r="D685" s="18"/>
      <c r="E685" s="20"/>
      <c r="F685" s="17"/>
      <c r="I685" s="17"/>
      <c r="J685" s="17"/>
      <c r="M685" s="17"/>
      <c r="N685" s="17"/>
      <c r="Q685" s="5"/>
    </row>
    <row r="686" spans="4:17">
      <c r="D686" s="18"/>
      <c r="E686" s="20"/>
      <c r="F686" s="17"/>
      <c r="I686" s="17"/>
      <c r="J686" s="17"/>
      <c r="M686" s="17"/>
      <c r="N686" s="17"/>
      <c r="Q686" s="5"/>
    </row>
    <row r="687" spans="4:17">
      <c r="D687" s="18"/>
      <c r="E687" s="20"/>
      <c r="F687" s="17"/>
      <c r="I687" s="17"/>
      <c r="J687" s="17"/>
      <c r="M687" s="17"/>
      <c r="N687" s="17"/>
      <c r="Q687" s="5"/>
    </row>
    <row r="688" spans="4:17">
      <c r="D688" s="18"/>
      <c r="E688" s="20"/>
      <c r="F688" s="17"/>
      <c r="I688" s="17"/>
      <c r="J688" s="17"/>
      <c r="M688" s="17"/>
      <c r="N688" s="17"/>
      <c r="Q688" s="5"/>
    </row>
    <row r="689" spans="4:17">
      <c r="D689" s="18"/>
      <c r="E689" s="20"/>
      <c r="F689" s="17"/>
      <c r="I689" s="17"/>
      <c r="J689" s="17"/>
      <c r="M689" s="17"/>
      <c r="N689" s="17"/>
      <c r="Q689" s="5"/>
    </row>
    <row r="690" spans="4:17">
      <c r="D690" s="18"/>
      <c r="E690" s="20"/>
      <c r="F690" s="17"/>
      <c r="I690" s="17"/>
      <c r="J690" s="17"/>
      <c r="M690" s="17"/>
      <c r="N690" s="17"/>
      <c r="Q690" s="5"/>
    </row>
    <row r="691" spans="4:17">
      <c r="D691" s="18"/>
      <c r="E691" s="20"/>
      <c r="F691" s="17"/>
      <c r="I691" s="17"/>
      <c r="J691" s="17"/>
      <c r="M691" s="17"/>
      <c r="N691" s="17"/>
      <c r="Q691" s="5"/>
    </row>
    <row r="692" spans="4:17">
      <c r="D692" s="18"/>
      <c r="E692" s="20"/>
      <c r="F692" s="17"/>
      <c r="I692" s="17"/>
      <c r="J692" s="17"/>
      <c r="M692" s="17"/>
      <c r="N692" s="17"/>
      <c r="Q692" s="5"/>
    </row>
    <row r="693" spans="4:17">
      <c r="D693" s="18"/>
      <c r="E693" s="20"/>
      <c r="F693" s="17"/>
      <c r="I693" s="17"/>
      <c r="J693" s="17"/>
      <c r="M693" s="17"/>
      <c r="N693" s="17"/>
      <c r="Q693" s="5"/>
    </row>
    <row r="694" spans="4:17">
      <c r="D694" s="18"/>
      <c r="E694" s="20"/>
      <c r="F694" s="17"/>
      <c r="I694" s="17"/>
      <c r="J694" s="17"/>
      <c r="M694" s="17"/>
      <c r="N694" s="17"/>
      <c r="Q694" s="5"/>
    </row>
    <row r="695" spans="4:17">
      <c r="D695" s="18"/>
      <c r="E695" s="20"/>
      <c r="F695" s="17"/>
      <c r="I695" s="17"/>
      <c r="J695" s="17"/>
      <c r="M695" s="17"/>
      <c r="N695" s="17"/>
      <c r="Q695" s="5"/>
    </row>
    <row r="696" spans="4:17">
      <c r="D696" s="18"/>
      <c r="E696" s="20"/>
      <c r="F696" s="17"/>
      <c r="I696" s="17"/>
      <c r="J696" s="17"/>
      <c r="M696" s="17"/>
      <c r="N696" s="17"/>
      <c r="Q696" s="5"/>
    </row>
    <row r="697" spans="4:17">
      <c r="D697" s="18"/>
      <c r="E697" s="20"/>
      <c r="F697" s="17"/>
      <c r="I697" s="17"/>
      <c r="J697" s="17"/>
      <c r="M697" s="17"/>
      <c r="N697" s="17"/>
      <c r="Q697" s="5"/>
    </row>
    <row r="698" spans="4:17">
      <c r="D698" s="18"/>
      <c r="E698" s="20"/>
      <c r="F698" s="17"/>
      <c r="I698" s="17"/>
      <c r="J698" s="17"/>
      <c r="M698" s="17"/>
      <c r="N698" s="17"/>
      <c r="Q698" s="5"/>
    </row>
    <row r="699" spans="4:17">
      <c r="D699" s="18"/>
      <c r="E699" s="20"/>
      <c r="F699" s="17"/>
      <c r="I699" s="17"/>
      <c r="J699" s="17"/>
      <c r="M699" s="17"/>
      <c r="N699" s="17"/>
      <c r="Q699" s="5"/>
    </row>
    <row r="700" spans="4:17">
      <c r="D700" s="18"/>
      <c r="E700" s="20"/>
      <c r="F700" s="17"/>
      <c r="I700" s="17"/>
      <c r="J700" s="17"/>
      <c r="M700" s="17"/>
      <c r="N700" s="17"/>
      <c r="Q700" s="5"/>
    </row>
    <row r="701" spans="4:17">
      <c r="D701" s="18"/>
      <c r="E701" s="20"/>
      <c r="F701" s="17"/>
      <c r="I701" s="17"/>
      <c r="J701" s="17"/>
      <c r="M701" s="17"/>
      <c r="N701" s="17"/>
      <c r="Q701" s="5"/>
    </row>
    <row r="702" spans="4:17">
      <c r="D702" s="18"/>
      <c r="E702" s="20"/>
      <c r="F702" s="17"/>
      <c r="I702" s="17"/>
      <c r="J702" s="17"/>
      <c r="M702" s="17"/>
      <c r="N702" s="17"/>
      <c r="Q702" s="5"/>
    </row>
    <row r="703" spans="4:17">
      <c r="D703" s="18"/>
      <c r="E703" s="20"/>
      <c r="F703" s="17"/>
      <c r="I703" s="17"/>
      <c r="J703" s="17"/>
      <c r="M703" s="17"/>
      <c r="N703" s="17"/>
      <c r="Q703" s="5"/>
    </row>
    <row r="704" spans="4:17">
      <c r="D704" s="18"/>
      <c r="E704" s="20"/>
      <c r="F704" s="17"/>
      <c r="I704" s="17"/>
      <c r="J704" s="17"/>
      <c r="M704" s="17"/>
      <c r="N704" s="17"/>
      <c r="Q704" s="5"/>
    </row>
    <row r="705" spans="4:17">
      <c r="D705" s="18"/>
      <c r="E705" s="20"/>
      <c r="F705" s="17"/>
      <c r="I705" s="17"/>
      <c r="J705" s="17"/>
      <c r="M705" s="17"/>
      <c r="N705" s="17"/>
      <c r="Q705" s="5"/>
    </row>
    <row r="706" spans="4:17">
      <c r="D706" s="18"/>
      <c r="E706" s="20"/>
      <c r="F706" s="17"/>
      <c r="I706" s="17"/>
      <c r="J706" s="17"/>
      <c r="M706" s="17"/>
      <c r="N706" s="17"/>
      <c r="Q706" s="5"/>
    </row>
    <row r="707" spans="4:17">
      <c r="D707" s="18"/>
      <c r="E707" s="20"/>
      <c r="F707" s="17"/>
      <c r="I707" s="17"/>
      <c r="J707" s="17"/>
      <c r="M707" s="17"/>
      <c r="N707" s="17"/>
      <c r="Q707" s="5"/>
    </row>
    <row r="708" spans="4:17">
      <c r="D708" s="18"/>
      <c r="E708" s="20"/>
      <c r="F708" s="17"/>
      <c r="I708" s="17"/>
      <c r="J708" s="17"/>
      <c r="M708" s="17"/>
      <c r="N708" s="17"/>
      <c r="Q708" s="5"/>
    </row>
    <row r="709" spans="4:17">
      <c r="D709" s="18"/>
      <c r="E709" s="20"/>
      <c r="F709" s="17"/>
      <c r="I709" s="17"/>
      <c r="J709" s="17"/>
      <c r="M709" s="17"/>
      <c r="N709" s="17"/>
      <c r="Q709" s="5"/>
    </row>
    <row r="710" spans="4:17">
      <c r="D710" s="18"/>
      <c r="E710" s="20"/>
      <c r="F710" s="17"/>
      <c r="I710" s="17"/>
      <c r="J710" s="17"/>
      <c r="M710" s="17"/>
      <c r="N710" s="17"/>
      <c r="Q710" s="5"/>
    </row>
    <row r="711" spans="4:17">
      <c r="D711" s="18"/>
      <c r="E711" s="20"/>
      <c r="F711" s="17"/>
      <c r="I711" s="17"/>
      <c r="J711" s="17"/>
      <c r="M711" s="17"/>
      <c r="N711" s="17"/>
      <c r="Q711" s="5"/>
    </row>
    <row r="712" spans="4:17">
      <c r="D712" s="18"/>
      <c r="E712" s="20"/>
      <c r="F712" s="17"/>
      <c r="I712" s="17"/>
      <c r="J712" s="17"/>
      <c r="M712" s="17"/>
      <c r="N712" s="17"/>
      <c r="Q712" s="5"/>
    </row>
    <row r="713" spans="4:17">
      <c r="D713" s="18"/>
      <c r="E713" s="20"/>
      <c r="F713" s="17"/>
      <c r="I713" s="17"/>
      <c r="J713" s="17"/>
      <c r="M713" s="17"/>
      <c r="N713" s="17"/>
      <c r="Q713" s="5"/>
    </row>
    <row r="714" spans="4:17">
      <c r="D714" s="18"/>
      <c r="E714" s="20"/>
      <c r="F714" s="17"/>
      <c r="I714" s="17"/>
      <c r="J714" s="17"/>
      <c r="M714" s="17"/>
      <c r="N714" s="17"/>
      <c r="Q714" s="5"/>
    </row>
    <row r="715" spans="4:17">
      <c r="D715" s="18"/>
      <c r="E715" s="20"/>
      <c r="F715" s="17"/>
      <c r="I715" s="17"/>
      <c r="J715" s="17"/>
      <c r="M715" s="17"/>
      <c r="N715" s="17"/>
      <c r="Q715" s="5"/>
    </row>
    <row r="716" spans="4:17">
      <c r="D716" s="18"/>
      <c r="E716" s="20"/>
      <c r="F716" s="17"/>
      <c r="I716" s="17"/>
      <c r="J716" s="17"/>
      <c r="M716" s="17"/>
      <c r="N716" s="17"/>
      <c r="Q716" s="5"/>
    </row>
    <row r="717" spans="4:17">
      <c r="D717" s="18"/>
      <c r="E717" s="20"/>
      <c r="F717" s="17"/>
      <c r="I717" s="17"/>
      <c r="J717" s="17"/>
      <c r="M717" s="17"/>
      <c r="N717" s="17"/>
      <c r="Q717" s="5"/>
    </row>
    <row r="718" spans="4:17">
      <c r="D718" s="18"/>
      <c r="E718" s="20"/>
      <c r="F718" s="17"/>
      <c r="I718" s="17"/>
      <c r="J718" s="17"/>
      <c r="M718" s="17"/>
      <c r="N718" s="17"/>
      <c r="Q718" s="5"/>
    </row>
    <row r="719" spans="4:17">
      <c r="D719" s="18"/>
      <c r="E719" s="20"/>
      <c r="F719" s="17"/>
      <c r="I719" s="17"/>
      <c r="J719" s="17"/>
      <c r="M719" s="17"/>
      <c r="N719" s="17"/>
      <c r="Q719" s="5"/>
    </row>
    <row r="720" spans="4:17">
      <c r="D720" s="18"/>
      <c r="E720" s="20"/>
      <c r="F720" s="17"/>
      <c r="I720" s="17"/>
      <c r="J720" s="17"/>
      <c r="M720" s="17"/>
      <c r="N720" s="17"/>
      <c r="Q720" s="5"/>
    </row>
    <row r="721" spans="4:17">
      <c r="D721" s="18"/>
      <c r="E721" s="20"/>
      <c r="F721" s="17"/>
      <c r="I721" s="17"/>
      <c r="J721" s="17"/>
      <c r="M721" s="17"/>
      <c r="N721" s="17"/>
      <c r="Q721" s="5"/>
    </row>
    <row r="722" spans="4:17">
      <c r="D722" s="18"/>
      <c r="E722" s="20"/>
      <c r="F722" s="17"/>
      <c r="I722" s="17"/>
      <c r="J722" s="17"/>
      <c r="M722" s="17"/>
      <c r="N722" s="17"/>
      <c r="Q722" s="5"/>
    </row>
    <row r="723" spans="4:17">
      <c r="D723" s="18"/>
      <c r="E723" s="20"/>
      <c r="F723" s="17"/>
      <c r="I723" s="17"/>
      <c r="J723" s="17"/>
      <c r="M723" s="17"/>
      <c r="N723" s="17"/>
      <c r="Q723" s="5"/>
    </row>
    <row r="724" spans="4:17">
      <c r="D724" s="18"/>
      <c r="E724" s="20"/>
      <c r="F724" s="17"/>
      <c r="I724" s="17"/>
      <c r="J724" s="17"/>
      <c r="M724" s="17"/>
      <c r="N724" s="17"/>
      <c r="Q724" s="5"/>
    </row>
    <row r="725" spans="4:17">
      <c r="D725" s="18"/>
      <c r="E725" s="20"/>
      <c r="F725" s="17"/>
      <c r="I725" s="17"/>
      <c r="J725" s="17"/>
      <c r="M725" s="17"/>
      <c r="N725" s="17"/>
      <c r="Q725" s="5"/>
    </row>
    <row r="726" spans="4:17">
      <c r="D726" s="18"/>
      <c r="E726" s="20"/>
      <c r="F726" s="17"/>
      <c r="I726" s="17"/>
      <c r="J726" s="17"/>
      <c r="M726" s="17"/>
      <c r="N726" s="17"/>
      <c r="Q726" s="5"/>
    </row>
    <row r="727" spans="4:17">
      <c r="D727" s="18"/>
      <c r="E727" s="20"/>
      <c r="F727" s="17"/>
      <c r="I727" s="17"/>
      <c r="J727" s="17"/>
      <c r="M727" s="17"/>
      <c r="N727" s="17"/>
      <c r="Q727" s="5"/>
    </row>
    <row r="728" spans="4:17">
      <c r="D728" s="18"/>
      <c r="E728" s="20"/>
      <c r="F728" s="17"/>
      <c r="I728" s="17"/>
      <c r="J728" s="17"/>
      <c r="M728" s="17"/>
      <c r="N728" s="17"/>
      <c r="Q728" s="5"/>
    </row>
    <row r="729" spans="4:17">
      <c r="D729" s="18"/>
      <c r="E729" s="20"/>
      <c r="F729" s="17"/>
      <c r="I729" s="17"/>
      <c r="J729" s="17"/>
      <c r="M729" s="17"/>
      <c r="N729" s="17"/>
      <c r="Q729" s="5"/>
    </row>
    <row r="730" spans="4:17">
      <c r="D730" s="18"/>
      <c r="E730" s="20"/>
      <c r="F730" s="17"/>
      <c r="I730" s="17"/>
      <c r="J730" s="17"/>
      <c r="M730" s="17"/>
      <c r="N730" s="17"/>
      <c r="Q730" s="5"/>
    </row>
    <row r="731" spans="4:17">
      <c r="D731" s="18"/>
      <c r="E731" s="20"/>
      <c r="F731" s="17"/>
      <c r="I731" s="17"/>
      <c r="J731" s="17"/>
      <c r="M731" s="17"/>
      <c r="N731" s="17"/>
      <c r="Q731" s="5"/>
    </row>
    <row r="732" spans="4:17">
      <c r="D732" s="18"/>
      <c r="E732" s="20"/>
      <c r="F732" s="17"/>
      <c r="I732" s="17"/>
      <c r="J732" s="17"/>
      <c r="M732" s="17"/>
      <c r="N732" s="17"/>
      <c r="Q732" s="5"/>
    </row>
    <row r="733" spans="4:17">
      <c r="D733" s="18"/>
      <c r="E733" s="20"/>
      <c r="F733" s="17"/>
      <c r="I733" s="17"/>
      <c r="J733" s="17"/>
      <c r="M733" s="17"/>
      <c r="N733" s="17"/>
      <c r="Q733" s="5"/>
    </row>
    <row r="734" spans="4:17">
      <c r="D734" s="18"/>
      <c r="E734" s="20"/>
      <c r="F734" s="17"/>
      <c r="I734" s="17"/>
      <c r="J734" s="17"/>
      <c r="M734" s="17"/>
      <c r="N734" s="17"/>
      <c r="Q734" s="5"/>
    </row>
    <row r="735" spans="4:17">
      <c r="D735" s="18"/>
      <c r="E735" s="20"/>
      <c r="F735" s="17"/>
      <c r="I735" s="17"/>
      <c r="J735" s="17"/>
      <c r="M735" s="17"/>
      <c r="N735" s="17"/>
      <c r="Q735" s="5"/>
    </row>
    <row r="736" spans="4:17">
      <c r="D736" s="18"/>
      <c r="E736" s="20"/>
      <c r="F736" s="17"/>
      <c r="I736" s="17"/>
      <c r="J736" s="17"/>
      <c r="M736" s="17"/>
      <c r="N736" s="17"/>
      <c r="Q736" s="5"/>
    </row>
    <row r="737" spans="4:17">
      <c r="D737" s="18"/>
      <c r="E737" s="20"/>
      <c r="F737" s="17"/>
      <c r="I737" s="17"/>
      <c r="J737" s="17"/>
      <c r="M737" s="17"/>
      <c r="N737" s="17"/>
      <c r="Q737" s="5"/>
    </row>
    <row r="738" spans="4:17">
      <c r="D738" s="18"/>
      <c r="E738" s="20"/>
      <c r="F738" s="17"/>
      <c r="I738" s="17"/>
      <c r="J738" s="17"/>
      <c r="M738" s="17"/>
      <c r="N738" s="17"/>
      <c r="Q738" s="5"/>
    </row>
    <row r="739" spans="4:17">
      <c r="D739" s="18"/>
      <c r="E739" s="20"/>
      <c r="F739" s="17"/>
      <c r="I739" s="17"/>
      <c r="J739" s="17"/>
      <c r="M739" s="17"/>
      <c r="N739" s="17"/>
      <c r="Q739" s="5"/>
    </row>
    <row r="740" spans="4:17">
      <c r="D740" s="18"/>
      <c r="E740" s="20"/>
      <c r="F740" s="17"/>
      <c r="I740" s="17"/>
      <c r="J740" s="17"/>
      <c r="M740" s="17"/>
      <c r="N740" s="17"/>
      <c r="Q740" s="5"/>
    </row>
    <row r="741" spans="4:17">
      <c r="D741" s="18"/>
      <c r="E741" s="20"/>
      <c r="F741" s="17"/>
      <c r="I741" s="17"/>
      <c r="J741" s="17"/>
      <c r="M741" s="17"/>
      <c r="N741" s="17"/>
      <c r="Q741" s="5"/>
    </row>
    <row r="742" spans="4:17">
      <c r="D742" s="18"/>
      <c r="E742" s="20"/>
      <c r="F742" s="17"/>
      <c r="I742" s="17"/>
      <c r="J742" s="17"/>
      <c r="M742" s="17"/>
      <c r="N742" s="17"/>
      <c r="Q742" s="5"/>
    </row>
    <row r="743" spans="4:17">
      <c r="D743" s="18"/>
      <c r="E743" s="20"/>
      <c r="F743" s="17"/>
      <c r="I743" s="17"/>
      <c r="J743" s="17"/>
      <c r="M743" s="17"/>
      <c r="N743" s="17"/>
      <c r="Q743" s="5"/>
    </row>
    <row r="744" spans="4:17">
      <c r="D744" s="18"/>
      <c r="E744" s="20"/>
      <c r="F744" s="17"/>
      <c r="I744" s="17"/>
      <c r="J744" s="17"/>
      <c r="M744" s="17"/>
      <c r="N744" s="17"/>
      <c r="Q744" s="5"/>
    </row>
    <row r="745" spans="4:17">
      <c r="D745" s="18"/>
      <c r="E745" s="20"/>
      <c r="F745" s="17"/>
      <c r="I745" s="17"/>
      <c r="J745" s="17"/>
      <c r="M745" s="17"/>
      <c r="N745" s="17"/>
      <c r="Q745" s="5"/>
    </row>
    <row r="746" spans="4:17">
      <c r="D746" s="18"/>
      <c r="E746" s="20"/>
      <c r="F746" s="17"/>
      <c r="I746" s="17"/>
      <c r="J746" s="17"/>
      <c r="M746" s="17"/>
      <c r="N746" s="17"/>
      <c r="Q746" s="5"/>
    </row>
    <row r="747" spans="4:17">
      <c r="D747" s="18"/>
      <c r="E747" s="20"/>
      <c r="F747" s="17"/>
      <c r="I747" s="17"/>
      <c r="J747" s="17"/>
      <c r="M747" s="17"/>
      <c r="N747" s="17"/>
      <c r="Q747" s="5"/>
    </row>
    <row r="748" spans="4:17">
      <c r="D748" s="18"/>
      <c r="E748" s="20"/>
      <c r="F748" s="17"/>
      <c r="I748" s="17"/>
      <c r="J748" s="17"/>
      <c r="M748" s="17"/>
      <c r="N748" s="17"/>
      <c r="Q748" s="5"/>
    </row>
    <row r="749" spans="4:17">
      <c r="D749" s="18"/>
      <c r="E749" s="20"/>
      <c r="F749" s="17"/>
      <c r="I749" s="17"/>
      <c r="J749" s="17"/>
      <c r="M749" s="17"/>
      <c r="N749" s="17"/>
      <c r="Q749" s="5"/>
    </row>
    <row r="750" spans="4:17">
      <c r="D750" s="18"/>
      <c r="E750" s="20"/>
      <c r="F750" s="17"/>
      <c r="I750" s="17"/>
      <c r="J750" s="17"/>
      <c r="M750" s="17"/>
      <c r="N750" s="17"/>
      <c r="Q750" s="5"/>
    </row>
    <row r="751" spans="4:17">
      <c r="D751" s="18"/>
      <c r="E751" s="20"/>
      <c r="F751" s="17"/>
      <c r="I751" s="17"/>
      <c r="J751" s="17"/>
      <c r="M751" s="17"/>
      <c r="N751" s="17"/>
      <c r="Q751" s="5"/>
    </row>
    <row r="752" spans="4:17">
      <c r="D752" s="18"/>
      <c r="E752" s="20"/>
      <c r="F752" s="17"/>
      <c r="I752" s="17"/>
      <c r="J752" s="17"/>
      <c r="M752" s="17"/>
      <c r="N752" s="17"/>
      <c r="Q752" s="5"/>
    </row>
    <row r="753" spans="4:17">
      <c r="D753" s="18"/>
      <c r="E753" s="20"/>
      <c r="F753" s="17"/>
      <c r="I753" s="17"/>
      <c r="J753" s="17"/>
      <c r="M753" s="17"/>
      <c r="N753" s="17"/>
      <c r="Q753" s="5"/>
    </row>
    <row r="754" spans="4:17">
      <c r="D754" s="18"/>
      <c r="E754" s="20"/>
      <c r="F754" s="17"/>
      <c r="I754" s="17"/>
      <c r="J754" s="17"/>
      <c r="M754" s="17"/>
      <c r="N754" s="17"/>
      <c r="Q754" s="5"/>
    </row>
    <row r="755" spans="4:17">
      <c r="D755" s="18"/>
      <c r="E755" s="20"/>
      <c r="F755" s="17"/>
      <c r="I755" s="17"/>
      <c r="J755" s="17"/>
      <c r="M755" s="17"/>
      <c r="N755" s="17"/>
      <c r="Q755" s="5"/>
    </row>
    <row r="756" spans="4:17">
      <c r="D756" s="18"/>
      <c r="E756" s="20"/>
      <c r="F756" s="17"/>
      <c r="I756" s="17"/>
      <c r="J756" s="17"/>
      <c r="M756" s="17"/>
      <c r="N756" s="17"/>
      <c r="Q756" s="5"/>
    </row>
    <row r="757" spans="4:17">
      <c r="D757" s="18"/>
      <c r="E757" s="20"/>
      <c r="F757" s="17"/>
      <c r="I757" s="17"/>
      <c r="J757" s="17"/>
      <c r="M757" s="17"/>
      <c r="N757" s="17"/>
      <c r="Q757" s="5"/>
    </row>
    <row r="758" spans="4:17">
      <c r="D758" s="18"/>
      <c r="E758" s="20"/>
      <c r="F758" s="17"/>
      <c r="I758" s="17"/>
      <c r="J758" s="17"/>
      <c r="M758" s="17"/>
      <c r="N758" s="17"/>
      <c r="Q758" s="5"/>
    </row>
    <row r="759" spans="4:17">
      <c r="D759" s="18"/>
      <c r="E759" s="20"/>
      <c r="F759" s="17"/>
      <c r="I759" s="17"/>
      <c r="J759" s="17"/>
      <c r="M759" s="17"/>
      <c r="N759" s="17"/>
      <c r="Q759" s="5"/>
    </row>
    <row r="760" spans="4:17">
      <c r="D760" s="18"/>
      <c r="E760" s="20"/>
      <c r="F760" s="17"/>
      <c r="I760" s="17"/>
      <c r="J760" s="17"/>
      <c r="M760" s="17"/>
      <c r="N760" s="17"/>
      <c r="Q760" s="5"/>
    </row>
    <row r="761" spans="4:17">
      <c r="D761" s="18"/>
      <c r="E761" s="20"/>
      <c r="F761" s="17"/>
      <c r="I761" s="17"/>
      <c r="J761" s="17"/>
      <c r="M761" s="17"/>
      <c r="N761" s="17"/>
      <c r="Q761" s="5"/>
    </row>
    <row r="762" spans="4:17">
      <c r="D762" s="18"/>
      <c r="E762" s="20"/>
      <c r="F762" s="17"/>
      <c r="I762" s="17"/>
      <c r="J762" s="17"/>
      <c r="M762" s="17"/>
      <c r="N762" s="17"/>
      <c r="Q762" s="5"/>
    </row>
    <row r="763" spans="4:17">
      <c r="D763" s="18"/>
      <c r="E763" s="20"/>
      <c r="F763" s="17"/>
      <c r="I763" s="17"/>
      <c r="J763" s="17"/>
      <c r="M763" s="17"/>
      <c r="N763" s="17"/>
      <c r="Q763" s="5"/>
    </row>
    <row r="764" spans="4:17">
      <c r="D764" s="18"/>
      <c r="E764" s="20"/>
      <c r="F764" s="17"/>
      <c r="I764" s="17"/>
      <c r="J764" s="17"/>
      <c r="M764" s="17"/>
      <c r="N764" s="17"/>
      <c r="Q764" s="5"/>
    </row>
    <row r="765" spans="4:17">
      <c r="D765" s="18"/>
      <c r="E765" s="20"/>
      <c r="F765" s="17"/>
      <c r="I765" s="17"/>
      <c r="J765" s="17"/>
      <c r="M765" s="17"/>
      <c r="N765" s="17"/>
      <c r="Q765" s="5"/>
    </row>
    <row r="766" spans="4:17">
      <c r="D766" s="18"/>
      <c r="E766" s="20"/>
      <c r="F766" s="17"/>
      <c r="I766" s="17"/>
      <c r="J766" s="17"/>
      <c r="M766" s="17"/>
      <c r="N766" s="17"/>
      <c r="Q766" s="5"/>
    </row>
    <row r="767" spans="4:17">
      <c r="D767" s="18"/>
      <c r="E767" s="20"/>
      <c r="F767" s="17"/>
      <c r="I767" s="17"/>
      <c r="J767" s="17"/>
      <c r="M767" s="17"/>
      <c r="N767" s="17"/>
      <c r="Q767" s="5"/>
    </row>
    <row r="768" spans="4:17">
      <c r="D768" s="18"/>
      <c r="E768" s="20"/>
      <c r="F768" s="17"/>
      <c r="I768" s="17"/>
      <c r="J768" s="17"/>
      <c r="M768" s="17"/>
      <c r="N768" s="17"/>
      <c r="Q768" s="5"/>
    </row>
    <row r="769" spans="4:17">
      <c r="D769" s="18"/>
      <c r="E769" s="20"/>
      <c r="F769" s="17"/>
      <c r="I769" s="17"/>
      <c r="J769" s="17"/>
      <c r="M769" s="17"/>
      <c r="N769" s="17"/>
      <c r="Q769" s="5"/>
    </row>
    <row r="770" spans="4:17">
      <c r="D770" s="18"/>
      <c r="E770" s="20"/>
      <c r="F770" s="17"/>
      <c r="I770" s="17"/>
      <c r="J770" s="17"/>
      <c r="M770" s="17"/>
      <c r="N770" s="17"/>
      <c r="Q770" s="5"/>
    </row>
    <row r="771" spans="4:17">
      <c r="D771" s="18"/>
      <c r="E771" s="20"/>
      <c r="F771" s="17"/>
      <c r="I771" s="17"/>
      <c r="J771" s="17"/>
      <c r="M771" s="17"/>
      <c r="N771" s="17"/>
      <c r="Q771" s="5"/>
    </row>
    <row r="772" spans="4:17">
      <c r="D772" s="18"/>
      <c r="E772" s="20"/>
      <c r="F772" s="17"/>
      <c r="I772" s="17"/>
      <c r="J772" s="17"/>
      <c r="M772" s="17"/>
      <c r="N772" s="17"/>
      <c r="Q772" s="5"/>
    </row>
    <row r="773" spans="4:17">
      <c r="D773" s="18"/>
      <c r="E773" s="20"/>
      <c r="F773" s="17"/>
      <c r="I773" s="17"/>
      <c r="J773" s="17"/>
      <c r="M773" s="17"/>
      <c r="N773" s="17"/>
      <c r="Q773" s="5"/>
    </row>
    <row r="774" spans="4:17">
      <c r="D774" s="18"/>
      <c r="E774" s="20"/>
      <c r="F774" s="17"/>
      <c r="I774" s="17"/>
      <c r="J774" s="17"/>
      <c r="M774" s="17"/>
      <c r="N774" s="17"/>
      <c r="Q774" s="5"/>
    </row>
    <row r="775" spans="4:17">
      <c r="D775" s="18"/>
      <c r="E775" s="20"/>
      <c r="F775" s="17"/>
      <c r="I775" s="17"/>
      <c r="J775" s="17"/>
      <c r="M775" s="17"/>
      <c r="N775" s="17"/>
      <c r="Q775" s="5"/>
    </row>
    <row r="776" spans="4:17">
      <c r="D776" s="18"/>
      <c r="E776" s="20"/>
      <c r="F776" s="17"/>
      <c r="I776" s="17"/>
      <c r="J776" s="17"/>
      <c r="M776" s="17"/>
      <c r="N776" s="17"/>
      <c r="Q776" s="5"/>
    </row>
    <row r="777" spans="4:17">
      <c r="D777" s="18"/>
      <c r="E777" s="20"/>
      <c r="F777" s="17"/>
      <c r="I777" s="17"/>
      <c r="J777" s="17"/>
      <c r="M777" s="17"/>
      <c r="N777" s="17"/>
      <c r="Q777" s="5"/>
    </row>
    <row r="778" spans="4:17">
      <c r="D778" s="18"/>
      <c r="E778" s="20"/>
      <c r="F778" s="17"/>
      <c r="I778" s="17"/>
      <c r="J778" s="17"/>
      <c r="M778" s="17"/>
      <c r="N778" s="17"/>
      <c r="Q778" s="5"/>
    </row>
    <row r="779" spans="4:17">
      <c r="D779" s="18"/>
      <c r="E779" s="20"/>
      <c r="F779" s="17"/>
      <c r="I779" s="17"/>
      <c r="J779" s="17"/>
      <c r="M779" s="17"/>
      <c r="N779" s="17"/>
      <c r="Q779" s="5"/>
    </row>
    <row r="780" spans="4:17">
      <c r="D780" s="18"/>
      <c r="E780" s="20"/>
      <c r="F780" s="17"/>
      <c r="I780" s="17"/>
      <c r="J780" s="17"/>
      <c r="M780" s="17"/>
      <c r="N780" s="17"/>
      <c r="Q780" s="5"/>
    </row>
    <row r="781" spans="4:17">
      <c r="D781" s="18"/>
      <c r="E781" s="20"/>
      <c r="F781" s="17"/>
      <c r="I781" s="17"/>
      <c r="J781" s="17"/>
      <c r="M781" s="17"/>
      <c r="N781" s="17"/>
      <c r="Q781" s="5"/>
    </row>
    <row r="782" spans="4:17">
      <c r="D782" s="18"/>
      <c r="E782" s="20"/>
      <c r="F782" s="17"/>
      <c r="I782" s="17"/>
      <c r="J782" s="17"/>
      <c r="M782" s="17"/>
      <c r="N782" s="17"/>
      <c r="Q782" s="5"/>
    </row>
    <row r="783" spans="4:17">
      <c r="D783" s="18"/>
      <c r="E783" s="20"/>
      <c r="F783" s="17"/>
      <c r="I783" s="17"/>
      <c r="J783" s="17"/>
      <c r="M783" s="17"/>
      <c r="N783" s="17"/>
      <c r="Q783" s="5"/>
    </row>
    <row r="784" spans="4:17">
      <c r="D784" s="18"/>
      <c r="E784" s="20"/>
      <c r="F784" s="17"/>
      <c r="I784" s="17"/>
      <c r="J784" s="17"/>
      <c r="M784" s="17"/>
      <c r="N784" s="17"/>
      <c r="Q784" s="5"/>
    </row>
    <row r="785" spans="4:17">
      <c r="D785" s="18"/>
      <c r="E785" s="20"/>
      <c r="F785" s="17"/>
      <c r="I785" s="17"/>
      <c r="J785" s="17"/>
      <c r="M785" s="17"/>
      <c r="N785" s="17"/>
      <c r="Q785" s="5"/>
    </row>
    <row r="786" spans="4:17">
      <c r="D786" s="18"/>
      <c r="E786" s="20"/>
      <c r="F786" s="17"/>
      <c r="I786" s="17"/>
      <c r="J786" s="17"/>
      <c r="M786" s="17"/>
      <c r="N786" s="17"/>
      <c r="Q786" s="5"/>
    </row>
    <row r="787" spans="4:17">
      <c r="D787" s="18"/>
      <c r="E787" s="20"/>
      <c r="F787" s="17"/>
      <c r="I787" s="17"/>
      <c r="J787" s="17"/>
      <c r="M787" s="17"/>
      <c r="N787" s="17"/>
      <c r="Q787" s="5"/>
    </row>
    <row r="788" spans="4:17">
      <c r="D788" s="18"/>
      <c r="E788" s="20"/>
      <c r="F788" s="17"/>
      <c r="I788" s="17"/>
      <c r="J788" s="17"/>
      <c r="M788" s="17"/>
      <c r="N788" s="17"/>
      <c r="Q788" s="5"/>
    </row>
    <row r="789" spans="4:17">
      <c r="D789" s="18"/>
      <c r="E789" s="20"/>
      <c r="F789" s="17"/>
      <c r="I789" s="17"/>
      <c r="J789" s="17"/>
      <c r="M789" s="17"/>
      <c r="N789" s="17"/>
      <c r="Q789" s="5"/>
    </row>
    <row r="790" spans="4:17">
      <c r="D790" s="18"/>
      <c r="E790" s="20"/>
      <c r="F790" s="17"/>
      <c r="I790" s="17"/>
      <c r="J790" s="17"/>
      <c r="M790" s="17"/>
      <c r="N790" s="17"/>
      <c r="Q790" s="5"/>
    </row>
    <row r="791" spans="4:17">
      <c r="D791" s="18"/>
      <c r="E791" s="20"/>
      <c r="F791" s="17"/>
      <c r="I791" s="17"/>
      <c r="J791" s="17"/>
      <c r="M791" s="17"/>
      <c r="N791" s="17"/>
      <c r="Q791" s="5"/>
    </row>
    <row r="792" spans="4:17">
      <c r="D792" s="18"/>
      <c r="E792" s="20"/>
      <c r="F792" s="17"/>
      <c r="I792" s="17"/>
      <c r="J792" s="17"/>
      <c r="M792" s="17"/>
      <c r="N792" s="17"/>
      <c r="Q792" s="5"/>
    </row>
    <row r="793" spans="4:17">
      <c r="D793" s="18"/>
      <c r="E793" s="20"/>
      <c r="F793" s="17"/>
      <c r="I793" s="17"/>
      <c r="J793" s="17"/>
      <c r="M793" s="17"/>
      <c r="N793" s="17"/>
      <c r="Q793" s="5"/>
    </row>
    <row r="794" spans="4:17">
      <c r="D794" s="18"/>
      <c r="E794" s="20"/>
      <c r="F794" s="17"/>
      <c r="I794" s="17"/>
      <c r="J794" s="17"/>
      <c r="M794" s="17"/>
      <c r="N794" s="17"/>
      <c r="Q794" s="5"/>
    </row>
    <row r="795" spans="4:17">
      <c r="D795" s="18"/>
      <c r="E795" s="20"/>
      <c r="F795" s="17"/>
      <c r="I795" s="17"/>
      <c r="J795" s="17"/>
      <c r="M795" s="17"/>
      <c r="N795" s="17"/>
      <c r="Q795" s="5"/>
    </row>
    <row r="796" spans="4:17">
      <c r="D796" s="18"/>
      <c r="E796" s="20"/>
      <c r="F796" s="17"/>
      <c r="I796" s="17"/>
      <c r="J796" s="17"/>
      <c r="M796" s="17"/>
      <c r="N796" s="17"/>
      <c r="Q796" s="5"/>
    </row>
    <row r="797" spans="4:17">
      <c r="D797" s="18"/>
      <c r="E797" s="20"/>
      <c r="F797" s="17"/>
      <c r="I797" s="17"/>
      <c r="J797" s="17"/>
      <c r="M797" s="17"/>
      <c r="N797" s="17"/>
      <c r="Q797" s="5"/>
    </row>
    <row r="798" spans="4:17">
      <c r="D798" s="18"/>
      <c r="E798" s="20"/>
      <c r="F798" s="17"/>
      <c r="I798" s="17"/>
      <c r="J798" s="17"/>
      <c r="M798" s="17"/>
      <c r="N798" s="17"/>
      <c r="Q798" s="5"/>
    </row>
    <row r="799" spans="4:17">
      <c r="D799" s="18"/>
      <c r="E799" s="20"/>
      <c r="F799" s="17"/>
      <c r="I799" s="17"/>
      <c r="J799" s="17"/>
      <c r="M799" s="17"/>
      <c r="N799" s="17"/>
      <c r="Q799" s="5"/>
    </row>
    <row r="800" spans="4:17">
      <c r="D800" s="18"/>
      <c r="E800" s="20"/>
      <c r="F800" s="17"/>
      <c r="I800" s="17"/>
      <c r="J800" s="17"/>
      <c r="M800" s="17"/>
      <c r="N800" s="17"/>
      <c r="Q800" s="5"/>
    </row>
    <row r="801" spans="4:17">
      <c r="D801" s="18"/>
      <c r="E801" s="20"/>
      <c r="F801" s="17"/>
      <c r="I801" s="17"/>
      <c r="J801" s="17"/>
      <c r="M801" s="17"/>
      <c r="N801" s="17"/>
      <c r="Q801" s="5"/>
    </row>
    <row r="802" spans="4:17">
      <c r="D802" s="18"/>
      <c r="E802" s="20"/>
      <c r="F802" s="17"/>
      <c r="I802" s="17"/>
      <c r="J802" s="17"/>
      <c r="M802" s="17"/>
      <c r="N802" s="17"/>
      <c r="Q802" s="5"/>
    </row>
    <row r="803" spans="4:17">
      <c r="D803" s="18"/>
      <c r="E803" s="20"/>
      <c r="F803" s="17"/>
      <c r="I803" s="17"/>
      <c r="J803" s="17"/>
      <c r="M803" s="17"/>
      <c r="N803" s="17"/>
      <c r="Q803" s="5"/>
    </row>
    <row r="804" spans="4:17">
      <c r="D804" s="18"/>
      <c r="E804" s="20"/>
      <c r="F804" s="17"/>
      <c r="I804" s="17"/>
      <c r="J804" s="17"/>
      <c r="M804" s="17"/>
      <c r="N804" s="17"/>
      <c r="Q804" s="5"/>
    </row>
    <row r="805" spans="4:17">
      <c r="D805" s="18"/>
      <c r="E805" s="20"/>
      <c r="F805" s="17"/>
      <c r="I805" s="17"/>
      <c r="J805" s="17"/>
      <c r="M805" s="17"/>
      <c r="N805" s="17"/>
      <c r="Q805" s="5"/>
    </row>
    <row r="806" spans="4:17">
      <c r="D806" s="18"/>
      <c r="E806" s="20"/>
      <c r="F806" s="17"/>
      <c r="I806" s="17"/>
      <c r="J806" s="17"/>
      <c r="M806" s="17"/>
      <c r="N806" s="17"/>
      <c r="Q806" s="5"/>
    </row>
    <row r="807" spans="4:17">
      <c r="D807" s="18"/>
      <c r="E807" s="20"/>
      <c r="F807" s="17"/>
      <c r="I807" s="17"/>
      <c r="J807" s="17"/>
      <c r="M807" s="17"/>
      <c r="N807" s="17"/>
      <c r="Q807" s="5"/>
    </row>
    <row r="808" spans="4:17">
      <c r="D808" s="18"/>
      <c r="E808" s="20"/>
      <c r="F808" s="17"/>
      <c r="I808" s="17"/>
      <c r="J808" s="17"/>
      <c r="M808" s="17"/>
      <c r="N808" s="17"/>
      <c r="Q808" s="5"/>
    </row>
    <row r="809" spans="4:17">
      <c r="D809" s="18"/>
      <c r="E809" s="20"/>
      <c r="F809" s="17"/>
      <c r="I809" s="17"/>
      <c r="J809" s="17"/>
      <c r="M809" s="17"/>
      <c r="N809" s="17"/>
      <c r="Q809" s="5"/>
    </row>
    <row r="810" spans="4:17">
      <c r="D810" s="18"/>
      <c r="E810" s="20"/>
      <c r="F810" s="17"/>
      <c r="I810" s="17"/>
      <c r="J810" s="17"/>
      <c r="M810" s="17"/>
      <c r="N810" s="17"/>
      <c r="Q810" s="5"/>
    </row>
    <row r="811" spans="4:17">
      <c r="D811" s="18"/>
      <c r="E811" s="20"/>
      <c r="F811" s="17"/>
      <c r="I811" s="17"/>
      <c r="J811" s="17"/>
      <c r="M811" s="17"/>
      <c r="N811" s="17"/>
      <c r="Q811" s="5"/>
    </row>
    <row r="812" spans="4:17">
      <c r="D812" s="18"/>
      <c r="E812" s="20"/>
      <c r="F812" s="17"/>
      <c r="I812" s="17"/>
      <c r="J812" s="17"/>
      <c r="M812" s="17"/>
      <c r="N812" s="17"/>
      <c r="Q812" s="5"/>
    </row>
    <row r="813" spans="4:17">
      <c r="D813" s="18"/>
      <c r="E813" s="20"/>
      <c r="F813" s="17"/>
      <c r="I813" s="17"/>
      <c r="J813" s="17"/>
      <c r="M813" s="17"/>
      <c r="N813" s="17"/>
      <c r="Q813" s="5"/>
    </row>
    <row r="814" spans="4:17">
      <c r="D814" s="18"/>
      <c r="E814" s="20"/>
      <c r="F814" s="17"/>
      <c r="I814" s="17"/>
      <c r="J814" s="17"/>
      <c r="M814" s="17"/>
      <c r="N814" s="17"/>
      <c r="Q814" s="5"/>
    </row>
    <row r="815" spans="4:17">
      <c r="D815" s="18"/>
      <c r="E815" s="20"/>
      <c r="F815" s="17"/>
      <c r="I815" s="17"/>
      <c r="J815" s="17"/>
      <c r="M815" s="17"/>
      <c r="N815" s="17"/>
      <c r="Q815" s="5"/>
    </row>
    <row r="816" spans="4:17">
      <c r="D816" s="18"/>
      <c r="E816" s="20"/>
      <c r="F816" s="17"/>
      <c r="I816" s="17"/>
      <c r="J816" s="17"/>
      <c r="M816" s="17"/>
      <c r="N816" s="17"/>
      <c r="Q816" s="5"/>
    </row>
    <row r="817" spans="4:17">
      <c r="D817" s="18"/>
      <c r="E817" s="20"/>
      <c r="F817" s="17"/>
      <c r="I817" s="17"/>
      <c r="J817" s="17"/>
      <c r="M817" s="17"/>
      <c r="N817" s="17"/>
      <c r="Q817" s="5"/>
    </row>
    <row r="818" spans="4:17">
      <c r="D818" s="18"/>
      <c r="E818" s="20"/>
      <c r="F818" s="17"/>
      <c r="I818" s="17"/>
      <c r="J818" s="17"/>
      <c r="M818" s="17"/>
      <c r="N818" s="17"/>
      <c r="Q818" s="5"/>
    </row>
    <row r="819" spans="4:17">
      <c r="D819" s="18"/>
      <c r="E819" s="20"/>
      <c r="F819" s="17"/>
      <c r="I819" s="17"/>
      <c r="J819" s="17"/>
      <c r="M819" s="17"/>
      <c r="N819" s="17"/>
      <c r="Q819" s="5"/>
    </row>
    <row r="820" spans="4:17">
      <c r="D820" s="18"/>
      <c r="E820" s="20"/>
      <c r="F820" s="17"/>
      <c r="I820" s="17"/>
      <c r="J820" s="17"/>
      <c r="M820" s="17"/>
      <c r="N820" s="17"/>
      <c r="Q820" s="5"/>
    </row>
    <row r="821" spans="4:17">
      <c r="D821" s="18"/>
      <c r="E821" s="20"/>
      <c r="F821" s="17"/>
      <c r="I821" s="17"/>
      <c r="J821" s="17"/>
      <c r="M821" s="17"/>
      <c r="N821" s="17"/>
      <c r="Q821" s="5"/>
    </row>
    <row r="822" spans="4:17">
      <c r="D822" s="18"/>
      <c r="E822" s="20"/>
      <c r="F822" s="17"/>
      <c r="I822" s="17"/>
      <c r="J822" s="17"/>
      <c r="M822" s="17"/>
      <c r="N822" s="17"/>
      <c r="Q822" s="5"/>
    </row>
    <row r="823" spans="4:17">
      <c r="D823" s="18"/>
      <c r="E823" s="20"/>
      <c r="F823" s="17"/>
      <c r="I823" s="17"/>
      <c r="J823" s="17"/>
      <c r="M823" s="17"/>
      <c r="N823" s="17"/>
      <c r="Q823" s="5"/>
    </row>
    <row r="824" spans="4:17">
      <c r="D824" s="18"/>
      <c r="E824" s="20"/>
      <c r="F824" s="17"/>
      <c r="I824" s="17"/>
      <c r="J824" s="17"/>
      <c r="M824" s="17"/>
      <c r="N824" s="17"/>
      <c r="Q824" s="5"/>
    </row>
    <row r="825" spans="4:17">
      <c r="D825" s="18"/>
      <c r="E825" s="20"/>
      <c r="F825" s="17"/>
      <c r="I825" s="17"/>
      <c r="J825" s="17"/>
      <c r="M825" s="17"/>
      <c r="N825" s="17"/>
      <c r="Q825" s="5"/>
    </row>
    <row r="826" spans="4:17">
      <c r="D826" s="18"/>
      <c r="E826" s="20"/>
      <c r="F826" s="17"/>
      <c r="I826" s="17"/>
      <c r="J826" s="17"/>
      <c r="M826" s="17"/>
      <c r="N826" s="17"/>
      <c r="Q826" s="5"/>
    </row>
    <row r="827" spans="4:17">
      <c r="D827" s="18"/>
      <c r="E827" s="20"/>
      <c r="F827" s="17"/>
      <c r="I827" s="17"/>
      <c r="J827" s="17"/>
      <c r="M827" s="17"/>
      <c r="N827" s="17"/>
      <c r="Q827" s="5"/>
    </row>
    <row r="828" spans="4:17">
      <c r="D828" s="18"/>
      <c r="E828" s="20"/>
      <c r="F828" s="17"/>
      <c r="I828" s="17"/>
      <c r="J828" s="17"/>
      <c r="M828" s="17"/>
      <c r="N828" s="17"/>
      <c r="Q828" s="5"/>
    </row>
    <row r="829" spans="4:17">
      <c r="D829" s="18"/>
      <c r="E829" s="20"/>
      <c r="F829" s="17"/>
      <c r="I829" s="17"/>
      <c r="J829" s="17"/>
      <c r="M829" s="17"/>
      <c r="N829" s="17"/>
      <c r="Q829" s="5"/>
    </row>
    <row r="830" spans="4:17">
      <c r="D830" s="18"/>
      <c r="E830" s="20"/>
      <c r="F830" s="17"/>
      <c r="I830" s="17"/>
      <c r="J830" s="17"/>
      <c r="M830" s="17"/>
      <c r="N830" s="17"/>
      <c r="Q830" s="5"/>
    </row>
    <row r="831" spans="4:17">
      <c r="D831" s="18"/>
      <c r="E831" s="20"/>
      <c r="F831" s="17"/>
      <c r="I831" s="17"/>
      <c r="J831" s="17"/>
      <c r="M831" s="17"/>
      <c r="N831" s="17"/>
      <c r="Q831" s="5"/>
    </row>
    <row r="832" spans="4:17">
      <c r="D832" s="18"/>
      <c r="E832" s="20"/>
      <c r="F832" s="17"/>
      <c r="I832" s="17"/>
      <c r="J832" s="17"/>
      <c r="M832" s="17"/>
      <c r="N832" s="17"/>
      <c r="Q832" s="5"/>
    </row>
    <row r="833" spans="4:17">
      <c r="D833" s="18"/>
      <c r="E833" s="20"/>
      <c r="F833" s="17"/>
      <c r="I833" s="17"/>
      <c r="J833" s="17"/>
      <c r="M833" s="17"/>
      <c r="N833" s="17"/>
      <c r="Q833" s="5"/>
    </row>
    <row r="834" spans="4:17">
      <c r="D834" s="18"/>
      <c r="E834" s="20"/>
      <c r="F834" s="17"/>
      <c r="I834" s="17"/>
      <c r="J834" s="17"/>
      <c r="M834" s="17"/>
      <c r="N834" s="17"/>
      <c r="Q834" s="5"/>
    </row>
    <row r="835" spans="4:17">
      <c r="D835" s="18"/>
      <c r="E835" s="20"/>
      <c r="F835" s="17"/>
      <c r="I835" s="17"/>
      <c r="J835" s="17"/>
      <c r="M835" s="17"/>
      <c r="N835" s="17"/>
      <c r="Q835" s="5"/>
    </row>
    <row r="836" spans="4:17">
      <c r="D836" s="18"/>
      <c r="E836" s="20"/>
      <c r="F836" s="17"/>
      <c r="I836" s="17"/>
      <c r="J836" s="17"/>
      <c r="M836" s="17"/>
      <c r="N836" s="17"/>
      <c r="Q836" s="5"/>
    </row>
    <row r="837" spans="4:17">
      <c r="D837" s="18"/>
      <c r="E837" s="20"/>
      <c r="F837" s="17"/>
      <c r="I837" s="17"/>
      <c r="J837" s="17"/>
      <c r="M837" s="17"/>
      <c r="N837" s="17"/>
      <c r="Q837" s="5"/>
    </row>
    <row r="838" spans="4:17">
      <c r="D838" s="18"/>
      <c r="E838" s="20"/>
      <c r="F838" s="17"/>
      <c r="I838" s="17"/>
      <c r="J838" s="17"/>
      <c r="M838" s="17"/>
      <c r="N838" s="17"/>
      <c r="Q838" s="5"/>
    </row>
    <row r="839" spans="4:17">
      <c r="D839" s="18"/>
      <c r="E839" s="20"/>
      <c r="F839" s="17"/>
      <c r="I839" s="17"/>
      <c r="J839" s="17"/>
      <c r="M839" s="17"/>
      <c r="N839" s="17"/>
      <c r="Q839" s="5"/>
    </row>
    <row r="840" spans="4:17">
      <c r="D840" s="18"/>
      <c r="E840" s="20"/>
      <c r="F840" s="17"/>
      <c r="I840" s="17"/>
      <c r="J840" s="17"/>
      <c r="M840" s="17"/>
      <c r="N840" s="17"/>
      <c r="Q840" s="5"/>
    </row>
    <row r="841" spans="4:17">
      <c r="D841" s="18"/>
      <c r="E841" s="20"/>
      <c r="F841" s="17"/>
      <c r="I841" s="17"/>
      <c r="J841" s="17"/>
      <c r="M841" s="17"/>
      <c r="N841" s="17"/>
      <c r="Q841" s="5"/>
    </row>
    <row r="842" spans="4:17">
      <c r="D842" s="18"/>
      <c r="E842" s="20"/>
      <c r="F842" s="17"/>
      <c r="I842" s="17"/>
      <c r="J842" s="17"/>
      <c r="M842" s="17"/>
      <c r="N842" s="17"/>
      <c r="Q842" s="5"/>
    </row>
    <row r="843" spans="4:17">
      <c r="D843" s="18"/>
      <c r="E843" s="20"/>
      <c r="F843" s="17"/>
      <c r="I843" s="17"/>
      <c r="J843" s="17"/>
      <c r="M843" s="17"/>
      <c r="N843" s="17"/>
      <c r="Q843" s="5"/>
    </row>
    <row r="844" spans="4:17">
      <c r="D844" s="18"/>
      <c r="E844" s="20"/>
      <c r="F844" s="17"/>
      <c r="I844" s="17"/>
      <c r="J844" s="17"/>
      <c r="M844" s="17"/>
      <c r="N844" s="17"/>
      <c r="Q844" s="5"/>
    </row>
    <row r="845" spans="4:17">
      <c r="D845" s="18"/>
      <c r="E845" s="20"/>
      <c r="F845" s="17"/>
      <c r="I845" s="17"/>
      <c r="J845" s="17"/>
      <c r="M845" s="17"/>
      <c r="N845" s="17"/>
      <c r="Q845" s="5"/>
    </row>
    <row r="846" spans="4:17">
      <c r="D846" s="18"/>
      <c r="E846" s="20"/>
      <c r="F846" s="17"/>
      <c r="I846" s="17"/>
      <c r="J846" s="17"/>
      <c r="M846" s="17"/>
      <c r="N846" s="17"/>
      <c r="Q846" s="5"/>
    </row>
    <row r="847" spans="4:17">
      <c r="D847" s="18"/>
      <c r="E847" s="20"/>
      <c r="F847" s="17"/>
      <c r="I847" s="17"/>
      <c r="J847" s="17"/>
      <c r="M847" s="17"/>
      <c r="N847" s="17"/>
      <c r="Q847" s="5"/>
    </row>
    <row r="848" spans="4:17">
      <c r="D848" s="18"/>
      <c r="E848" s="20"/>
      <c r="F848" s="17"/>
      <c r="I848" s="17"/>
      <c r="J848" s="17"/>
      <c r="M848" s="17"/>
      <c r="N848" s="17"/>
      <c r="Q848" s="5"/>
    </row>
    <row r="849" spans="4:17">
      <c r="D849" s="18"/>
      <c r="E849" s="20"/>
      <c r="F849" s="17"/>
      <c r="I849" s="17"/>
      <c r="J849" s="17"/>
      <c r="M849" s="17"/>
      <c r="N849" s="17"/>
      <c r="Q849" s="5"/>
    </row>
    <row r="850" spans="4:17">
      <c r="D850" s="18"/>
      <c r="E850" s="20"/>
      <c r="F850" s="17"/>
      <c r="I850" s="17"/>
      <c r="J850" s="17"/>
      <c r="M850" s="17"/>
      <c r="N850" s="17"/>
      <c r="Q850" s="5"/>
    </row>
    <row r="851" spans="4:17">
      <c r="D851" s="18"/>
      <c r="E851" s="20"/>
      <c r="F851" s="17"/>
      <c r="I851" s="17"/>
      <c r="J851" s="17"/>
      <c r="M851" s="17"/>
      <c r="N851" s="17"/>
      <c r="Q851" s="5"/>
    </row>
    <row r="852" spans="4:17">
      <c r="D852" s="18"/>
      <c r="E852" s="20"/>
      <c r="F852" s="17"/>
      <c r="I852" s="17"/>
      <c r="J852" s="17"/>
      <c r="M852" s="17"/>
      <c r="N852" s="17"/>
      <c r="Q852" s="5"/>
    </row>
    <row r="853" spans="4:17">
      <c r="D853" s="18"/>
      <c r="E853" s="20"/>
      <c r="F853" s="17"/>
      <c r="I853" s="17"/>
      <c r="J853" s="17"/>
      <c r="M853" s="17"/>
      <c r="N853" s="17"/>
      <c r="Q853" s="5"/>
    </row>
    <row r="854" spans="4:17">
      <c r="D854" s="18"/>
      <c r="E854" s="20"/>
      <c r="F854" s="17"/>
      <c r="I854" s="17"/>
      <c r="J854" s="17"/>
      <c r="M854" s="17"/>
      <c r="N854" s="17"/>
      <c r="Q854" s="5"/>
    </row>
    <row r="855" spans="4:17">
      <c r="D855" s="18"/>
      <c r="E855" s="20"/>
      <c r="F855" s="17"/>
      <c r="I855" s="17"/>
      <c r="J855" s="17"/>
      <c r="M855" s="17"/>
      <c r="N855" s="17"/>
      <c r="Q855" s="5"/>
    </row>
    <row r="856" spans="4:17">
      <c r="D856" s="18"/>
      <c r="E856" s="20"/>
      <c r="F856" s="17"/>
      <c r="I856" s="17"/>
      <c r="J856" s="17"/>
      <c r="M856" s="17"/>
      <c r="N856" s="17"/>
      <c r="Q856" s="5"/>
    </row>
    <row r="857" spans="4:17">
      <c r="D857" s="18"/>
      <c r="E857" s="20"/>
      <c r="F857" s="17"/>
      <c r="I857" s="17"/>
      <c r="J857" s="17"/>
      <c r="M857" s="17"/>
      <c r="N857" s="17"/>
      <c r="Q857" s="5"/>
    </row>
    <row r="858" spans="4:17">
      <c r="D858" s="18"/>
      <c r="E858" s="20"/>
      <c r="F858" s="17"/>
      <c r="I858" s="17"/>
      <c r="J858" s="17"/>
      <c r="M858" s="17"/>
      <c r="N858" s="17"/>
      <c r="Q858" s="5"/>
    </row>
    <row r="859" spans="4:17">
      <c r="D859" s="18"/>
      <c r="E859" s="20"/>
      <c r="F859" s="17"/>
      <c r="I859" s="17"/>
      <c r="J859" s="17"/>
      <c r="M859" s="17"/>
      <c r="N859" s="17"/>
      <c r="Q859" s="5"/>
    </row>
    <row r="860" spans="4:17">
      <c r="D860" s="18"/>
      <c r="E860" s="20"/>
      <c r="F860" s="17"/>
      <c r="I860" s="17"/>
      <c r="J860" s="17"/>
      <c r="M860" s="17"/>
      <c r="N860" s="17"/>
      <c r="Q860" s="5"/>
    </row>
    <row r="861" spans="4:17">
      <c r="D861" s="18"/>
      <c r="E861" s="20"/>
      <c r="F861" s="17"/>
      <c r="I861" s="17"/>
      <c r="J861" s="17"/>
      <c r="M861" s="17"/>
      <c r="N861" s="17"/>
      <c r="Q861" s="5"/>
    </row>
    <row r="862" spans="4:17">
      <c r="D862" s="18"/>
      <c r="E862" s="20"/>
      <c r="F862" s="17"/>
      <c r="I862" s="17"/>
      <c r="J862" s="17"/>
      <c r="M862" s="17"/>
      <c r="N862" s="17"/>
      <c r="Q862" s="5"/>
    </row>
    <row r="863" spans="4:17">
      <c r="D863" s="18"/>
      <c r="E863" s="20"/>
      <c r="F863" s="17"/>
      <c r="I863" s="17"/>
      <c r="J863" s="17"/>
      <c r="M863" s="17"/>
      <c r="N863" s="17"/>
      <c r="Q863" s="5"/>
    </row>
    <row r="864" spans="4:17">
      <c r="D864" s="18"/>
      <c r="E864" s="20"/>
      <c r="F864" s="17"/>
      <c r="I864" s="17"/>
      <c r="J864" s="17"/>
      <c r="M864" s="17"/>
      <c r="N864" s="17"/>
      <c r="Q864" s="5"/>
    </row>
    <row r="865" spans="4:17">
      <c r="D865" s="18"/>
      <c r="E865" s="20"/>
      <c r="F865" s="17"/>
      <c r="I865" s="17"/>
      <c r="J865" s="17"/>
      <c r="M865" s="17"/>
      <c r="N865" s="17"/>
      <c r="Q865" s="5"/>
    </row>
    <row r="866" spans="4:17">
      <c r="D866" s="18"/>
      <c r="E866" s="20"/>
      <c r="F866" s="17"/>
      <c r="I866" s="17"/>
      <c r="J866" s="17"/>
      <c r="M866" s="17"/>
      <c r="N866" s="17"/>
      <c r="Q866" s="5"/>
    </row>
    <row r="867" spans="4:17">
      <c r="D867" s="18"/>
      <c r="E867" s="20"/>
      <c r="F867" s="17"/>
      <c r="I867" s="17"/>
      <c r="J867" s="17"/>
      <c r="M867" s="17"/>
      <c r="N867" s="17"/>
      <c r="Q867" s="5"/>
    </row>
    <row r="868" spans="4:17">
      <c r="D868" s="18"/>
      <c r="E868" s="20"/>
      <c r="F868" s="17"/>
      <c r="I868" s="17"/>
      <c r="J868" s="17"/>
      <c r="M868" s="17"/>
      <c r="N868" s="17"/>
      <c r="Q868" s="5"/>
    </row>
    <row r="869" spans="4:17">
      <c r="D869" s="18"/>
      <c r="E869" s="20"/>
      <c r="F869" s="17"/>
      <c r="I869" s="17"/>
      <c r="J869" s="17"/>
      <c r="M869" s="17"/>
      <c r="N869" s="17"/>
      <c r="Q869" s="5"/>
    </row>
    <row r="870" spans="4:17">
      <c r="D870" s="18"/>
      <c r="E870" s="20"/>
      <c r="F870" s="17"/>
      <c r="I870" s="17"/>
      <c r="J870" s="17"/>
      <c r="M870" s="17"/>
      <c r="N870" s="17"/>
      <c r="Q870" s="5"/>
    </row>
    <row r="871" spans="4:17">
      <c r="D871" s="18"/>
      <c r="E871" s="20"/>
      <c r="F871" s="17"/>
      <c r="I871" s="17"/>
      <c r="J871" s="17"/>
      <c r="M871" s="17"/>
      <c r="N871" s="17"/>
      <c r="Q871" s="5"/>
    </row>
    <row r="872" spans="4:17">
      <c r="D872" s="18"/>
      <c r="E872" s="20"/>
      <c r="F872" s="17"/>
      <c r="I872" s="17"/>
      <c r="J872" s="17"/>
      <c r="M872" s="17"/>
      <c r="N872" s="17"/>
      <c r="Q872" s="5"/>
    </row>
    <row r="873" spans="4:17">
      <c r="D873" s="18"/>
      <c r="E873" s="20"/>
      <c r="F873" s="17"/>
      <c r="I873" s="17"/>
      <c r="J873" s="17"/>
      <c r="M873" s="17"/>
      <c r="N873" s="17"/>
      <c r="Q873" s="5"/>
    </row>
    <row r="874" spans="4:17">
      <c r="D874" s="18"/>
      <c r="E874" s="20"/>
      <c r="F874" s="17"/>
      <c r="I874" s="17"/>
      <c r="J874" s="17"/>
      <c r="M874" s="17"/>
      <c r="N874" s="17"/>
      <c r="Q874" s="5"/>
    </row>
    <row r="875" spans="4:17">
      <c r="D875" s="18"/>
      <c r="E875" s="20"/>
      <c r="F875" s="17"/>
      <c r="I875" s="17"/>
      <c r="J875" s="17"/>
      <c r="M875" s="17"/>
      <c r="N875" s="17"/>
      <c r="Q875" s="5"/>
    </row>
    <row r="876" spans="4:17">
      <c r="D876" s="18"/>
      <c r="E876" s="20"/>
      <c r="F876" s="17"/>
      <c r="I876" s="17"/>
      <c r="J876" s="17"/>
      <c r="M876" s="17"/>
      <c r="N876" s="17"/>
      <c r="Q876" s="5"/>
    </row>
    <row r="877" spans="4:17">
      <c r="D877" s="18"/>
      <c r="E877" s="20"/>
      <c r="F877" s="17"/>
      <c r="I877" s="17"/>
      <c r="J877" s="17"/>
      <c r="M877" s="17"/>
      <c r="N877" s="17"/>
      <c r="Q877" s="5"/>
    </row>
    <row r="878" spans="4:17">
      <c r="D878" s="18"/>
      <c r="E878" s="20"/>
      <c r="F878" s="17"/>
      <c r="I878" s="17"/>
      <c r="J878" s="17"/>
      <c r="M878" s="17"/>
      <c r="N878" s="17"/>
      <c r="Q878" s="5"/>
    </row>
    <row r="879" spans="4:17">
      <c r="D879" s="18"/>
      <c r="E879" s="20"/>
      <c r="F879" s="17"/>
      <c r="I879" s="17"/>
      <c r="J879" s="17"/>
      <c r="M879" s="17"/>
      <c r="N879" s="17"/>
      <c r="Q879" s="5"/>
    </row>
    <row r="880" spans="4:17">
      <c r="D880" s="18"/>
      <c r="E880" s="20"/>
      <c r="F880" s="17"/>
      <c r="I880" s="17"/>
      <c r="J880" s="17"/>
      <c r="M880" s="17"/>
      <c r="N880" s="17"/>
      <c r="Q880" s="5"/>
    </row>
    <row r="881" spans="4:17">
      <c r="D881" s="18"/>
      <c r="E881" s="20"/>
      <c r="F881" s="17"/>
      <c r="I881" s="17"/>
      <c r="J881" s="17"/>
      <c r="M881" s="17"/>
      <c r="N881" s="17"/>
      <c r="Q881" s="5"/>
    </row>
    <row r="882" spans="4:17">
      <c r="D882" s="18"/>
      <c r="E882" s="20"/>
      <c r="F882" s="17"/>
      <c r="I882" s="17"/>
      <c r="J882" s="17"/>
      <c r="M882" s="17"/>
      <c r="N882" s="17"/>
      <c r="Q882" s="5"/>
    </row>
    <row r="883" spans="4:17">
      <c r="D883" s="18"/>
      <c r="E883" s="20"/>
      <c r="F883" s="17"/>
      <c r="I883" s="17"/>
      <c r="J883" s="17"/>
      <c r="M883" s="17"/>
      <c r="N883" s="17"/>
      <c r="Q883" s="5"/>
    </row>
    <row r="884" spans="4:17">
      <c r="D884" s="18"/>
      <c r="E884" s="20"/>
      <c r="F884" s="17"/>
      <c r="I884" s="17"/>
      <c r="J884" s="17"/>
      <c r="M884" s="17"/>
      <c r="N884" s="17"/>
      <c r="Q884" s="5"/>
    </row>
    <row r="885" spans="4:17">
      <c r="D885" s="18"/>
      <c r="E885" s="20"/>
      <c r="F885" s="17"/>
      <c r="I885" s="17"/>
      <c r="J885" s="17"/>
      <c r="M885" s="17"/>
      <c r="N885" s="17"/>
      <c r="Q885" s="5"/>
    </row>
    <row r="886" spans="4:17">
      <c r="D886" s="18"/>
      <c r="E886" s="20"/>
      <c r="F886" s="17"/>
      <c r="I886" s="17"/>
      <c r="J886" s="17"/>
      <c r="M886" s="17"/>
      <c r="N886" s="17"/>
      <c r="Q886" s="5"/>
    </row>
    <row r="887" spans="4:17">
      <c r="D887" s="18"/>
      <c r="E887" s="20"/>
      <c r="F887" s="17"/>
      <c r="I887" s="17"/>
      <c r="J887" s="17"/>
      <c r="M887" s="17"/>
      <c r="N887" s="17"/>
      <c r="Q887" s="5"/>
    </row>
    <row r="888" spans="4:17">
      <c r="D888" s="18"/>
      <c r="E888" s="20"/>
      <c r="F888" s="17"/>
      <c r="I888" s="17"/>
      <c r="J888" s="17"/>
      <c r="M888" s="17"/>
      <c r="N888" s="17"/>
      <c r="Q888" s="5"/>
    </row>
    <row r="889" spans="4:17">
      <c r="D889" s="18"/>
      <c r="E889" s="20"/>
      <c r="F889" s="17"/>
      <c r="I889" s="17"/>
      <c r="J889" s="17"/>
      <c r="M889" s="17"/>
      <c r="N889" s="17"/>
      <c r="Q889" s="5"/>
    </row>
    <row r="890" spans="4:17">
      <c r="D890" s="18"/>
      <c r="E890" s="20"/>
      <c r="F890" s="17"/>
      <c r="I890" s="17"/>
      <c r="J890" s="17"/>
      <c r="M890" s="17"/>
      <c r="N890" s="17"/>
      <c r="Q890" s="5"/>
    </row>
    <row r="891" spans="4:17">
      <c r="D891" s="18"/>
      <c r="E891" s="20"/>
      <c r="F891" s="17"/>
      <c r="I891" s="17"/>
      <c r="J891" s="17"/>
      <c r="M891" s="17"/>
      <c r="N891" s="17"/>
      <c r="Q891" s="5"/>
    </row>
    <row r="892" spans="4:17">
      <c r="D892" s="18"/>
      <c r="E892" s="20"/>
      <c r="F892" s="17"/>
      <c r="I892" s="17"/>
      <c r="J892" s="17"/>
      <c r="M892" s="17"/>
      <c r="N892" s="17"/>
      <c r="Q892" s="5"/>
    </row>
    <row r="893" spans="4:17">
      <c r="D893" s="18"/>
      <c r="E893" s="20"/>
      <c r="F893" s="17"/>
      <c r="I893" s="17"/>
      <c r="J893" s="17"/>
      <c r="M893" s="17"/>
      <c r="N893" s="17"/>
      <c r="Q893" s="5"/>
    </row>
    <row r="894" spans="4:17">
      <c r="D894" s="18"/>
      <c r="E894" s="20"/>
      <c r="F894" s="17"/>
      <c r="I894" s="17"/>
      <c r="J894" s="17"/>
      <c r="M894" s="17"/>
      <c r="N894" s="17"/>
      <c r="Q894" s="5"/>
    </row>
    <row r="895" spans="4:17">
      <c r="D895" s="18"/>
      <c r="E895" s="20"/>
      <c r="F895" s="17"/>
      <c r="I895" s="17"/>
      <c r="J895" s="17"/>
      <c r="M895" s="17"/>
      <c r="N895" s="17"/>
      <c r="Q895" s="5"/>
    </row>
    <row r="896" spans="4:17">
      <c r="D896" s="18"/>
      <c r="E896" s="20"/>
      <c r="F896" s="17"/>
      <c r="I896" s="17"/>
      <c r="J896" s="17"/>
      <c r="M896" s="17"/>
      <c r="N896" s="17"/>
      <c r="Q896" s="5"/>
    </row>
    <row r="897" spans="4:17">
      <c r="D897" s="18"/>
      <c r="E897" s="20"/>
      <c r="F897" s="17"/>
      <c r="I897" s="17"/>
      <c r="J897" s="17"/>
      <c r="M897" s="17"/>
      <c r="N897" s="17"/>
      <c r="Q897" s="5"/>
    </row>
    <row r="898" spans="4:17">
      <c r="D898" s="18"/>
      <c r="E898" s="20"/>
      <c r="F898" s="17"/>
      <c r="I898" s="17"/>
      <c r="J898" s="17"/>
      <c r="M898" s="17"/>
      <c r="N898" s="17"/>
      <c r="Q898" s="5"/>
    </row>
    <row r="899" spans="4:17">
      <c r="D899" s="18"/>
      <c r="E899" s="20"/>
      <c r="F899" s="17"/>
      <c r="I899" s="17"/>
      <c r="J899" s="17"/>
      <c r="M899" s="17"/>
      <c r="N899" s="17"/>
      <c r="Q899" s="5"/>
    </row>
    <row r="900" spans="4:17">
      <c r="D900" s="18"/>
      <c r="E900" s="20"/>
      <c r="F900" s="17"/>
      <c r="I900" s="17"/>
      <c r="J900" s="17"/>
      <c r="M900" s="17"/>
      <c r="N900" s="17"/>
      <c r="Q900" s="5"/>
    </row>
    <row r="901" spans="4:17">
      <c r="D901" s="18"/>
      <c r="E901" s="20"/>
      <c r="F901" s="17"/>
      <c r="I901" s="17"/>
      <c r="J901" s="17"/>
      <c r="M901" s="17"/>
      <c r="N901" s="17"/>
      <c r="Q901" s="5"/>
    </row>
    <row r="902" spans="4:17">
      <c r="D902" s="18"/>
      <c r="E902" s="20"/>
      <c r="F902" s="17"/>
      <c r="I902" s="17"/>
      <c r="J902" s="17"/>
      <c r="M902" s="17"/>
      <c r="N902" s="17"/>
      <c r="Q902" s="5"/>
    </row>
    <row r="903" spans="4:17">
      <c r="D903" s="18"/>
      <c r="E903" s="20"/>
      <c r="F903" s="17"/>
      <c r="I903" s="17"/>
      <c r="J903" s="17"/>
      <c r="M903" s="17"/>
      <c r="N903" s="17"/>
      <c r="Q903" s="5"/>
    </row>
    <row r="904" spans="4:17">
      <c r="D904" s="18"/>
      <c r="E904" s="20"/>
      <c r="F904" s="17"/>
      <c r="I904" s="17"/>
      <c r="J904" s="17"/>
      <c r="M904" s="17"/>
      <c r="N904" s="17"/>
      <c r="Q904" s="5"/>
    </row>
    <row r="905" spans="4:17">
      <c r="D905" s="18"/>
      <c r="E905" s="20"/>
      <c r="F905" s="17"/>
      <c r="I905" s="17"/>
      <c r="J905" s="17"/>
      <c r="M905" s="17"/>
      <c r="N905" s="17"/>
      <c r="Q905" s="5"/>
    </row>
    <row r="906" spans="4:17">
      <c r="D906" s="18"/>
      <c r="E906" s="20"/>
      <c r="F906" s="17"/>
      <c r="I906" s="17"/>
      <c r="J906" s="17"/>
      <c r="M906" s="17"/>
      <c r="N906" s="17"/>
      <c r="Q906" s="5"/>
    </row>
    <row r="907" spans="4:17">
      <c r="D907" s="18"/>
      <c r="E907" s="20"/>
      <c r="F907" s="17"/>
      <c r="I907" s="17"/>
      <c r="J907" s="17"/>
      <c r="M907" s="17"/>
      <c r="N907" s="17"/>
      <c r="Q907" s="5"/>
    </row>
    <row r="908" spans="4:17">
      <c r="D908" s="18"/>
      <c r="E908" s="20"/>
      <c r="F908" s="17"/>
      <c r="I908" s="17"/>
      <c r="J908" s="17"/>
      <c r="M908" s="17"/>
      <c r="N908" s="17"/>
      <c r="Q908" s="5"/>
    </row>
    <row r="909" spans="4:17">
      <c r="D909" s="18"/>
      <c r="E909" s="20"/>
      <c r="F909" s="17"/>
      <c r="I909" s="17"/>
      <c r="J909" s="17"/>
      <c r="M909" s="17"/>
      <c r="N909" s="17"/>
      <c r="Q909" s="5"/>
    </row>
    <row r="910" spans="4:17">
      <c r="D910" s="18"/>
      <c r="E910" s="20"/>
      <c r="F910" s="17"/>
      <c r="I910" s="17"/>
      <c r="J910" s="17"/>
      <c r="M910" s="17"/>
      <c r="N910" s="17"/>
      <c r="Q910" s="5"/>
    </row>
    <row r="911" spans="4:17">
      <c r="D911" s="18"/>
      <c r="E911" s="20"/>
      <c r="F911" s="17"/>
      <c r="I911" s="17"/>
      <c r="J911" s="17"/>
      <c r="M911" s="17"/>
      <c r="N911" s="17"/>
      <c r="Q911" s="5"/>
    </row>
    <row r="912" spans="4:17">
      <c r="D912" s="18"/>
      <c r="E912" s="20"/>
      <c r="F912" s="17"/>
      <c r="I912" s="17"/>
      <c r="J912" s="17"/>
      <c r="M912" s="17"/>
      <c r="N912" s="17"/>
      <c r="Q912" s="5"/>
    </row>
    <row r="913" spans="4:17">
      <c r="D913" s="18"/>
      <c r="E913" s="20"/>
      <c r="F913" s="17"/>
      <c r="I913" s="17"/>
      <c r="J913" s="17"/>
      <c r="M913" s="17"/>
      <c r="N913" s="17"/>
      <c r="Q913" s="5"/>
    </row>
    <row r="914" spans="4:17">
      <c r="D914" s="18"/>
      <c r="E914" s="20"/>
      <c r="F914" s="17"/>
      <c r="I914" s="17"/>
      <c r="J914" s="17"/>
      <c r="M914" s="17"/>
      <c r="N914" s="17"/>
      <c r="Q914" s="5"/>
    </row>
    <row r="915" spans="4:17">
      <c r="D915" s="18"/>
      <c r="E915" s="20"/>
      <c r="F915" s="17"/>
      <c r="I915" s="17"/>
      <c r="J915" s="17"/>
      <c r="M915" s="17"/>
      <c r="N915" s="17"/>
      <c r="Q915" s="5"/>
    </row>
    <row r="916" spans="4:17">
      <c r="D916" s="18"/>
      <c r="E916" s="20"/>
      <c r="F916" s="17"/>
      <c r="I916" s="17"/>
      <c r="J916" s="17"/>
      <c r="M916" s="17"/>
      <c r="N916" s="17"/>
      <c r="Q916" s="5"/>
    </row>
    <row r="917" spans="4:17">
      <c r="D917" s="18"/>
      <c r="E917" s="20"/>
      <c r="F917" s="17"/>
      <c r="I917" s="17"/>
      <c r="J917" s="17"/>
      <c r="M917" s="17"/>
      <c r="N917" s="17"/>
      <c r="Q917" s="5"/>
    </row>
    <row r="918" spans="4:17">
      <c r="D918" s="18"/>
      <c r="E918" s="20"/>
      <c r="F918" s="17"/>
      <c r="I918" s="17"/>
      <c r="J918" s="17"/>
      <c r="M918" s="17"/>
      <c r="N918" s="17"/>
      <c r="Q918" s="5"/>
    </row>
    <row r="919" spans="4:17">
      <c r="D919" s="18"/>
      <c r="E919" s="20"/>
      <c r="F919" s="17"/>
      <c r="I919" s="17"/>
      <c r="J919" s="17"/>
      <c r="M919" s="17"/>
      <c r="N919" s="17"/>
      <c r="Q919" s="5"/>
    </row>
    <row r="920" spans="4:17">
      <c r="D920" s="18"/>
      <c r="E920" s="20"/>
      <c r="F920" s="17"/>
      <c r="I920" s="17"/>
      <c r="J920" s="17"/>
      <c r="M920" s="17"/>
      <c r="N920" s="17"/>
      <c r="Q920" s="5"/>
    </row>
    <row r="921" spans="4:17">
      <c r="D921" s="18"/>
      <c r="E921" s="20"/>
      <c r="F921" s="17"/>
      <c r="I921" s="17"/>
      <c r="J921" s="17"/>
      <c r="M921" s="17"/>
      <c r="N921" s="17"/>
      <c r="Q921" s="5"/>
    </row>
    <row r="922" spans="4:17">
      <c r="D922" s="18"/>
      <c r="E922" s="20"/>
      <c r="F922" s="17"/>
      <c r="I922" s="17"/>
      <c r="J922" s="17"/>
      <c r="M922" s="17"/>
      <c r="N922" s="17"/>
      <c r="Q922" s="5"/>
    </row>
    <row r="923" spans="4:17">
      <c r="E923" s="16"/>
      <c r="F923" s="17"/>
      <c r="I923" s="17"/>
      <c r="J923" s="17"/>
      <c r="M923" s="17"/>
      <c r="N923" s="17"/>
    </row>
    <row r="924" spans="4:17">
      <c r="E924" s="16"/>
      <c r="F924" s="17"/>
      <c r="I924" s="17"/>
      <c r="J924" s="17"/>
      <c r="M924" s="17"/>
      <c r="N924" s="17"/>
    </row>
    <row r="925" spans="4:17">
      <c r="E925" s="16"/>
      <c r="F925" s="17"/>
      <c r="I925" s="17"/>
      <c r="J925" s="17"/>
      <c r="M925" s="17"/>
      <c r="N925" s="17"/>
    </row>
    <row r="926" spans="4:17">
      <c r="E926" s="16"/>
      <c r="F926" s="17"/>
      <c r="I926" s="17"/>
      <c r="J926" s="17"/>
      <c r="M926" s="17"/>
      <c r="N926" s="17"/>
    </row>
    <row r="927" spans="4:17">
      <c r="E927" s="16"/>
      <c r="F927" s="17"/>
      <c r="I927" s="17"/>
      <c r="J927" s="17"/>
      <c r="M927" s="17"/>
      <c r="N927" s="17"/>
    </row>
  </sheetData>
  <mergeCells count="4">
    <mergeCell ref="E2:F2"/>
    <mergeCell ref="H2:I2"/>
    <mergeCell ref="K2:L2"/>
    <mergeCell ref="N2:O2"/>
  </mergeCells>
  <conditionalFormatting sqref="C38">
    <cfRule type="expression" dxfId="12" priority="2">
      <formula>C38&gt;=LARGE($E$20:$P$20, 4)</formula>
    </cfRule>
  </conditionalFormatting>
  <conditionalFormatting sqref="C31:F31 H31:R31">
    <cfRule type="expression" dxfId="11" priority="3">
      <formula>C$31&gt;=LARGE($C$31:$R$31, 4)</formula>
    </cfRule>
  </conditionalFormatting>
  <conditionalFormatting sqref="C17:R17">
    <cfRule type="expression" dxfId="10" priority="5">
      <formula>C17&gt;=LARGE($C$57:$R$57, 4)</formula>
    </cfRule>
  </conditionalFormatting>
  <conditionalFormatting sqref="C3:T3">
    <cfRule type="expression" dxfId="9" priority="13">
      <formula>C3&gt;=LARGE($C$3:$T$3, 4)</formula>
    </cfRule>
  </conditionalFormatting>
  <conditionalFormatting sqref="E16:K16 M16:N16 P16">
    <cfRule type="expression" dxfId="8" priority="7">
      <formula>E16&gt;=LARGE($E$16:$P$16, 4)</formula>
    </cfRule>
  </conditionalFormatting>
  <conditionalFormatting sqref="E4:P4">
    <cfRule type="expression" dxfId="7" priority="10">
      <formula>E4&gt;=LARGE($E$4:$P$4, 4)</formula>
    </cfRule>
  </conditionalFormatting>
  <conditionalFormatting sqref="E14:P14">
    <cfRule type="expression" dxfId="6" priority="8">
      <formula>E14&gt;=LARGE($E$14:$P$14, 4)</formula>
    </cfRule>
  </conditionalFormatting>
  <conditionalFormatting sqref="E30:P30">
    <cfRule type="expression" dxfId="5" priority="9">
      <formula>E30&gt;=LARGE($E$30:$P$30, 4)</formula>
    </cfRule>
  </conditionalFormatting>
  <conditionalFormatting sqref="E46:P46">
    <cfRule type="expression" dxfId="4" priority="11">
      <formula>E46&gt;=LARGE($E$46:$P$46, 4)</formula>
    </cfRule>
  </conditionalFormatting>
  <conditionalFormatting sqref="E56:P56">
    <cfRule type="expression" dxfId="3" priority="12">
      <formula>E56&gt;=LARGE($E$56:$P$56, 4)</formula>
    </cfRule>
  </conditionalFormatting>
  <conditionalFormatting sqref="Q14 Q16 Q18">
    <cfRule type="notContainsText" dxfId="2" priority="6" operator="notContains" text="-">
      <formula>ISERROR(SEARCH(("-"),(Q14)))</formula>
    </cfRule>
  </conditionalFormatting>
  <conditionalFormatting sqref="Q20 Q22 Q24 Q28 Q30 Q32 Q34">
    <cfRule type="notContainsText" dxfId="1" priority="4" operator="notContains" text="-">
      <formula>ISERROR(SEARCH(("-"),(Q20)))</formula>
    </cfRule>
  </conditionalFormatting>
  <conditionalFormatting sqref="Q36 Q38 Q40">
    <cfRule type="notContainsText" dxfId="0" priority="1" operator="notContains" text="-">
      <formula>ISERROR(SEARCH(("-"),(Q36)))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Training 2025</vt:lpstr>
      <vt:lpstr>1st 2025</vt:lpstr>
      <vt:lpstr>2nd 2025</vt:lpstr>
      <vt:lpstr>3rd 2025</vt:lpstr>
      <vt:lpstr>4th 2025</vt:lpstr>
      <vt:lpstr>FEI 2025</vt:lpstr>
      <vt:lpstr>MFS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Bucks County Horse Park</cp:lastModifiedBy>
  <dcterms:modified xsi:type="dcterms:W3CDTF">2025-08-27T17:00:28Z</dcterms:modified>
</cp:coreProperties>
</file>